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FAINTAPBKSD1\dienststellen$\akjb\Behindertenhilfe\Grundlagendokumente\Datenbericht\2020\"/>
    </mc:Choice>
  </mc:AlternateContent>
  <workbookProtection workbookPassword="E386" lockStructure="1"/>
  <bookViews>
    <workbookView xWindow="0" yWindow="0" windowWidth="28800" windowHeight="12585" activeTab="1"/>
  </bookViews>
  <sheets>
    <sheet name="Deckblatt" sheetId="4" r:id="rId1"/>
    <sheet name="BW" sheetId="1" r:id="rId2"/>
    <sheet name="BT" sheetId="2" r:id="rId3"/>
    <sheet name="BA" sheetId="3" r:id="rId4"/>
  </sheets>
  <definedNames>
    <definedName name="_xlnm._FilterDatabase" localSheetId="3" hidden="1">BA!$B$4:$S$63</definedName>
    <definedName name="_xlnm._FilterDatabase" localSheetId="2" hidden="1">BT!$B$4:$AC$63</definedName>
    <definedName name="_xlnm._FilterDatabase" localSheetId="1" hidden="1">BW!$B$4:$T$64</definedName>
    <definedName name="_xlnm.Print_Area" localSheetId="3">BA!$A$1:$R$67</definedName>
    <definedName name="_xlnm.Print_Area" localSheetId="2">BT!$A$1:$Y$66</definedName>
    <definedName name="_xlnm.Print_Area" localSheetId="1">BW!$A$1:$R$68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0" i="1" l="1"/>
  <c r="N40" i="1"/>
  <c r="N27" i="3" l="1"/>
  <c r="O27" i="3"/>
  <c r="U27" i="2"/>
  <c r="V27" i="2"/>
  <c r="U14" i="2" l="1"/>
  <c r="O63" i="3" l="1"/>
  <c r="N63" i="3"/>
  <c r="O62" i="3"/>
  <c r="N62" i="3"/>
  <c r="O61" i="3"/>
  <c r="N61" i="3"/>
  <c r="O58" i="3"/>
  <c r="N58" i="3"/>
  <c r="O57" i="3"/>
  <c r="N57" i="3"/>
  <c r="O56" i="3"/>
  <c r="N56" i="3"/>
  <c r="O55" i="3"/>
  <c r="N55" i="3"/>
  <c r="O54" i="3"/>
  <c r="N54" i="3"/>
  <c r="O53" i="3"/>
  <c r="N53" i="3"/>
  <c r="O52" i="3"/>
  <c r="N52" i="3"/>
  <c r="O51" i="3"/>
  <c r="N51" i="3"/>
  <c r="O50" i="3"/>
  <c r="N50" i="3"/>
  <c r="O49" i="3"/>
  <c r="N49" i="3"/>
  <c r="O48" i="3"/>
  <c r="N48" i="3"/>
  <c r="O47" i="3"/>
  <c r="N47" i="3"/>
  <c r="O46" i="3"/>
  <c r="N46" i="3"/>
  <c r="O45" i="3"/>
  <c r="N45" i="3"/>
  <c r="O44" i="3"/>
  <c r="N44" i="3"/>
  <c r="O43" i="3"/>
  <c r="N43" i="3"/>
  <c r="O42" i="3"/>
  <c r="N42" i="3"/>
  <c r="O41" i="3"/>
  <c r="N41" i="3"/>
  <c r="O40" i="3"/>
  <c r="N40" i="3"/>
  <c r="O39" i="3"/>
  <c r="N39" i="3"/>
  <c r="O38" i="3"/>
  <c r="N38" i="3"/>
  <c r="O37" i="3"/>
  <c r="N37" i="3"/>
  <c r="O36" i="3"/>
  <c r="N36" i="3"/>
  <c r="O35" i="3"/>
  <c r="N35" i="3"/>
  <c r="O34" i="3"/>
  <c r="N34" i="3"/>
  <c r="O33" i="3"/>
  <c r="N33" i="3"/>
  <c r="O32" i="3"/>
  <c r="N32" i="3"/>
  <c r="O31" i="3"/>
  <c r="N31" i="3"/>
  <c r="O30" i="3"/>
  <c r="N30" i="3"/>
  <c r="O29" i="3"/>
  <c r="N29" i="3"/>
  <c r="O28" i="3"/>
  <c r="N28" i="3"/>
  <c r="O26" i="3"/>
  <c r="N26" i="3"/>
  <c r="O25" i="3"/>
  <c r="N25" i="3"/>
  <c r="O24" i="3"/>
  <c r="N24" i="3"/>
  <c r="O23" i="3"/>
  <c r="N23" i="3"/>
  <c r="O22" i="3"/>
  <c r="N22" i="3"/>
  <c r="O21" i="3"/>
  <c r="N21" i="3"/>
  <c r="O20" i="3"/>
  <c r="N20" i="3"/>
  <c r="O19" i="3"/>
  <c r="N19" i="3"/>
  <c r="O18" i="3"/>
  <c r="N18" i="3"/>
  <c r="O17" i="3"/>
  <c r="N17" i="3"/>
  <c r="O16" i="3"/>
  <c r="N16" i="3"/>
  <c r="O15" i="3"/>
  <c r="N15" i="3"/>
  <c r="O14" i="3"/>
  <c r="N14" i="3"/>
  <c r="O13" i="3"/>
  <c r="N13" i="3"/>
  <c r="O12" i="3"/>
  <c r="N12" i="3"/>
  <c r="O11" i="3"/>
  <c r="N11" i="3"/>
  <c r="O10" i="3"/>
  <c r="N10" i="3"/>
  <c r="O9" i="3"/>
  <c r="N9" i="3"/>
  <c r="O8" i="3"/>
  <c r="N8" i="3"/>
  <c r="O7" i="3"/>
  <c r="N7" i="3"/>
  <c r="O6" i="3"/>
  <c r="N6" i="3"/>
  <c r="O5" i="3"/>
  <c r="N5" i="3"/>
  <c r="V63" i="2"/>
  <c r="U63" i="2"/>
  <c r="V62" i="2"/>
  <c r="U62" i="2"/>
  <c r="V61" i="2"/>
  <c r="U61" i="2"/>
  <c r="V60" i="2"/>
  <c r="U60" i="2"/>
  <c r="V59" i="2"/>
  <c r="U59" i="2"/>
  <c r="V58" i="2"/>
  <c r="U58" i="2"/>
  <c r="V57" i="2"/>
  <c r="U57" i="2"/>
  <c r="V56" i="2"/>
  <c r="U56" i="2"/>
  <c r="V55" i="2"/>
  <c r="U55" i="2"/>
  <c r="V54" i="2"/>
  <c r="U54" i="2"/>
  <c r="V53" i="2"/>
  <c r="U53" i="2"/>
  <c r="V52" i="2"/>
  <c r="U52" i="2"/>
  <c r="V51" i="2"/>
  <c r="U51" i="2"/>
  <c r="V50" i="2"/>
  <c r="U50" i="2"/>
  <c r="V49" i="2"/>
  <c r="U49" i="2"/>
  <c r="V48" i="2"/>
  <c r="U48" i="2"/>
  <c r="V47" i="2"/>
  <c r="U47" i="2"/>
  <c r="V46" i="2"/>
  <c r="U46" i="2"/>
  <c r="V45" i="2"/>
  <c r="U45" i="2"/>
  <c r="V44" i="2"/>
  <c r="U44" i="2"/>
  <c r="V43" i="2"/>
  <c r="U43" i="2"/>
  <c r="V42" i="2"/>
  <c r="U42" i="2"/>
  <c r="V41" i="2"/>
  <c r="U41" i="2"/>
  <c r="V40" i="2"/>
  <c r="U40" i="2"/>
  <c r="V39" i="2"/>
  <c r="U39" i="2"/>
  <c r="V38" i="2"/>
  <c r="U38" i="2"/>
  <c r="V37" i="2"/>
  <c r="U37" i="2"/>
  <c r="V36" i="2"/>
  <c r="U36" i="2"/>
  <c r="V35" i="2"/>
  <c r="U35" i="2"/>
  <c r="V34" i="2"/>
  <c r="U34" i="2"/>
  <c r="V33" i="2"/>
  <c r="U33" i="2"/>
  <c r="V32" i="2"/>
  <c r="U32" i="2"/>
  <c r="V31" i="2"/>
  <c r="U31" i="2"/>
  <c r="V30" i="2"/>
  <c r="U30" i="2"/>
  <c r="V29" i="2"/>
  <c r="U29" i="2"/>
  <c r="V28" i="2"/>
  <c r="U28" i="2"/>
  <c r="V26" i="2"/>
  <c r="U26" i="2"/>
  <c r="V25" i="2"/>
  <c r="U25" i="2"/>
  <c r="V24" i="2"/>
  <c r="U24" i="2"/>
  <c r="V23" i="2"/>
  <c r="U23" i="2"/>
  <c r="V22" i="2"/>
  <c r="U22" i="2"/>
  <c r="V21" i="2"/>
  <c r="U21" i="2"/>
  <c r="V20" i="2"/>
  <c r="U20" i="2"/>
  <c r="V19" i="2"/>
  <c r="U19" i="2"/>
  <c r="V18" i="2"/>
  <c r="U18" i="2"/>
  <c r="V17" i="2"/>
  <c r="U17" i="2"/>
  <c r="V16" i="2"/>
  <c r="U16" i="2"/>
  <c r="V15" i="2"/>
  <c r="U15" i="2"/>
  <c r="V14" i="2"/>
  <c r="V13" i="2"/>
  <c r="U13" i="2"/>
  <c r="V12" i="2"/>
  <c r="U12" i="2"/>
  <c r="V11" i="2"/>
  <c r="U11" i="2"/>
  <c r="V10" i="2"/>
  <c r="U10" i="2"/>
  <c r="V9" i="2"/>
  <c r="U9" i="2"/>
  <c r="V8" i="2"/>
  <c r="U8" i="2"/>
  <c r="V7" i="2"/>
  <c r="U7" i="2"/>
  <c r="V6" i="2"/>
  <c r="U6" i="2"/>
  <c r="V5" i="2"/>
  <c r="U5" i="2"/>
  <c r="O64" i="1"/>
  <c r="O63" i="1"/>
  <c r="O62" i="1"/>
  <c r="O61" i="1"/>
  <c r="O60" i="1"/>
  <c r="O59" i="1"/>
  <c r="O58" i="1"/>
  <c r="O57" i="1"/>
  <c r="O56" i="1"/>
  <c r="O55" i="1"/>
  <c r="O54" i="1"/>
  <c r="O53" i="1"/>
  <c r="O52" i="1"/>
  <c r="O51" i="1"/>
  <c r="O50" i="1"/>
  <c r="O49" i="1"/>
  <c r="O48" i="1"/>
  <c r="O47" i="1"/>
  <c r="O46" i="1"/>
  <c r="O45" i="1"/>
  <c r="O44" i="1"/>
  <c r="O43" i="1"/>
  <c r="O42" i="1"/>
  <c r="O41"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6" i="1"/>
  <c r="O5" i="1"/>
  <c r="N64" i="1"/>
  <c r="N63" i="1"/>
  <c r="N62" i="1"/>
  <c r="N61" i="1"/>
  <c r="N60" i="1"/>
  <c r="N59" i="1"/>
  <c r="N58" i="1"/>
  <c r="N57" i="1"/>
  <c r="N56" i="1"/>
  <c r="N55" i="1"/>
  <c r="N54" i="1"/>
  <c r="N53" i="1"/>
  <c r="N52" i="1"/>
  <c r="N51" i="1"/>
  <c r="N50" i="1"/>
  <c r="N49" i="1"/>
  <c r="N48" i="1"/>
  <c r="N47" i="1"/>
  <c r="N46" i="1"/>
  <c r="N45" i="1"/>
  <c r="N44" i="1"/>
  <c r="N43" i="1"/>
  <c r="N42" i="1"/>
  <c r="N41"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N5" i="1"/>
</calcChain>
</file>

<file path=xl/sharedStrings.xml><?xml version="1.0" encoding="utf-8"?>
<sst xmlns="http://schemas.openxmlformats.org/spreadsheetml/2006/main" count="1150" uniqueCount="120">
  <si>
    <t>Ergänzende Daten zum Datenbericht</t>
  </si>
  <si>
    <t>Diff. zu Vorjahr</t>
  </si>
  <si>
    <t>Kommentar</t>
  </si>
  <si>
    <t>Leistungsangebot</t>
  </si>
  <si>
    <t>Trägerschaft</t>
  </si>
  <si>
    <t>Kanton</t>
  </si>
  <si>
    <t>BW</t>
  </si>
  <si>
    <t>BT</t>
  </si>
  <si>
    <t>BA</t>
  </si>
  <si>
    <t>Tarif 2020
IBB-Taxpunkt</t>
  </si>
  <si>
    <t>Tarif 2020
Objektpauschale</t>
  </si>
  <si>
    <t>∆ IBB-Taxpunkt</t>
  </si>
  <si>
    <t>∆ Objektpauschale</t>
  </si>
  <si>
    <t>Cluster
Institution 
(bis 2019)</t>
  </si>
  <si>
    <t>am Birsig</t>
  </si>
  <si>
    <t>BL</t>
  </si>
  <si>
    <t>x</t>
  </si>
  <si>
    <t>gB/kB</t>
  </si>
  <si>
    <t>Baumgarten</t>
  </si>
  <si>
    <t>Bernhardsberg</t>
  </si>
  <si>
    <t>pB/sB</t>
  </si>
  <si>
    <t>Birsstegweg</t>
  </si>
  <si>
    <t>Dietisberg</t>
  </si>
  <si>
    <t>Dr. Augustin</t>
  </si>
  <si>
    <t>ESB</t>
  </si>
  <si>
    <t>ESB Munzach</t>
  </si>
  <si>
    <t>Flexor</t>
  </si>
  <si>
    <t>-</t>
  </si>
  <si>
    <t>Förderstätte am Schlosspark</t>
  </si>
  <si>
    <t>Haus Sonnmatt</t>
  </si>
  <si>
    <t>Hirsacker</t>
  </si>
  <si>
    <t>Kästeli</t>
  </si>
  <si>
    <t>Kronenmatten</t>
  </si>
  <si>
    <t>Matrusaden</t>
  </si>
  <si>
    <t>Mattenheim</t>
  </si>
  <si>
    <t>Opalinus</t>
  </si>
  <si>
    <t>PBL AuB</t>
  </si>
  <si>
    <t>Räbhof</t>
  </si>
  <si>
    <t>Rebgarten</t>
  </si>
  <si>
    <t>Rütihus</t>
  </si>
  <si>
    <t>Sonnenhof</t>
  </si>
  <si>
    <t>Stiftung Werkstar</t>
  </si>
  <si>
    <t>Tangram</t>
  </si>
  <si>
    <t>Verein für Sozialpsychiatrie BL</t>
  </si>
  <si>
    <t>WBZ</t>
  </si>
  <si>
    <t>Werkstube</t>
  </si>
  <si>
    <t>Wohnschule</t>
  </si>
  <si>
    <t>Wydehöfli</t>
  </si>
  <si>
    <t>abilia</t>
  </si>
  <si>
    <t>BS</t>
  </si>
  <si>
    <t>ja</t>
  </si>
  <si>
    <t>Band-Werkstätten</t>
  </si>
  <si>
    <t>Basler Papiermühle</t>
  </si>
  <si>
    <t>Bürgerspital</t>
  </si>
  <si>
    <t>durchmischt</t>
  </si>
  <si>
    <t>Cerebral</t>
  </si>
  <si>
    <t>CO13</t>
  </si>
  <si>
    <t>Dychrain</t>
  </si>
  <si>
    <t>ELIM</t>
  </si>
  <si>
    <t>gaw</t>
  </si>
  <si>
    <t>Haus Spalen</t>
  </si>
  <si>
    <t>Heilsarmee</t>
  </si>
  <si>
    <t>Heime auf Berg</t>
  </si>
  <si>
    <t>insieme</t>
  </si>
  <si>
    <t>irides</t>
  </si>
  <si>
    <t>L!V</t>
  </si>
  <si>
    <t>LETPack</t>
  </si>
  <si>
    <t>Lighthouse</t>
  </si>
  <si>
    <t>Mobile</t>
  </si>
  <si>
    <t>Offene Tür</t>
  </si>
  <si>
    <t>Pension Kündig (Nicht-IVSE)</t>
  </si>
  <si>
    <t>Rheinleben</t>
  </si>
  <si>
    <t>SRK</t>
  </si>
  <si>
    <t>Steppenblüte</t>
  </si>
  <si>
    <t>Sternenhof</t>
  </si>
  <si>
    <t>Verein zem Wäg</t>
  </si>
  <si>
    <t>Weizenkorn</t>
  </si>
  <si>
    <t>Werkatelier</t>
  </si>
  <si>
    <t>WohnWerk</t>
  </si>
  <si>
    <t>Quelle:</t>
  </si>
  <si>
    <t>Ist-Benchmark 2018</t>
  </si>
  <si>
    <t>Tarifliste 2020</t>
  </si>
  <si>
    <t>Hinweis zu Tarifen BL: Es handelt sich um die Werte ohne allfällige Zuschläge für die Pensionskasse</t>
  </si>
  <si>
    <t>letztes Update 2019</t>
  </si>
  <si>
    <t>Betreute Tagesgestaltung</t>
  </si>
  <si>
    <t>BT räumlich
integriert</t>
  </si>
  <si>
    <t>BT räumlich 
separiert</t>
  </si>
  <si>
    <t>BT 
für 
Externe</t>
  </si>
  <si>
    <t>Ø bT-Pensum
alle</t>
  </si>
  <si>
    <t/>
  </si>
  <si>
    <t>Pension Kündig</t>
  </si>
  <si>
    <t>Begleitete Arbeit</t>
  </si>
  <si>
    <t xml:space="preserve">Abw. </t>
  </si>
  <si>
    <t>Abw.</t>
  </si>
  <si>
    <t>Betreutes Wohnen</t>
  </si>
  <si>
    <t>mit Zuschlag HE-Bedarf
(ab 2021)</t>
  </si>
  <si>
    <t>Stichtagsrating 01.06.2020</t>
  </si>
  <si>
    <t>Ist-Benachmark 2019</t>
  </si>
  <si>
    <t>Ist-Benchmark 2019</t>
  </si>
  <si>
    <t>Tarifliste 2021</t>
  </si>
  <si>
    <t>Anzahl Ratings
Stichtag 01.06.2020</t>
  </si>
  <si>
    <r>
      <t xml:space="preserve">Die beiden Kantone BS und BL haben sich darauf verständigt, ergänzend zum Datenbericht weitere Daten transparent und allen Institutionen zugänglich zu machen. Dies wurde im Sommer 2018 so mit dem SUbB vereinbart und in den Herbsttreffen in BS und BL angekündigt.
Im Vorliegenden Dokument werden insbesondere Daten aus dem Stichtagsrating vom 01.06.2020 zur Verfügung gestellt. Die folgenden Tabellenblätter enthalten die entsprechenden Angaben auf Ebene Leistungsart und Institution.
Im Weiteren enthalten die Übersichten Daten aus den aktuellen Tariflisten sowie den Leistungsbeschrieben der Institutionen.
</t>
    </r>
    <r>
      <rPr>
        <b/>
        <sz val="10"/>
        <color theme="1"/>
        <rFont val="Arial"/>
        <family val="2"/>
      </rPr>
      <t>Verwendung der Daten</t>
    </r>
    <r>
      <rPr>
        <sz val="11"/>
        <color theme="1"/>
        <rFont val="Calibri"/>
        <family val="2"/>
        <scheme val="minor"/>
      </rPr>
      <t xml:space="preserve">: Es wurde mit dem SUbB stellvertretend für die Institutionen in den beiden Basel vereinbart, die Daten in dieser Art den betroffenen Institutionen zur Verfügung zu stellen. Gleichwohl handelt es sich für machen Einrichtungen, insbesondere mit Blick auf die Angleichungsprozesse, um Daten die geschäftspolitisch eine gewisse Sensibilität haben. 
Die Informationen sind daher für den angesprochen Kreis gedacht und </t>
    </r>
    <r>
      <rPr>
        <u/>
        <sz val="10"/>
        <color theme="1"/>
        <rFont val="Arial"/>
        <family val="2"/>
      </rPr>
      <t>nicht zur Weitergabe an Dritte</t>
    </r>
    <r>
      <rPr>
        <sz val="11"/>
        <color theme="1"/>
        <rFont val="Calibri"/>
        <family val="2"/>
        <scheme val="minor"/>
      </rPr>
      <t xml:space="preserve"> vorgesehen. Ein entsprechender Umgang mit den Informationen wird daher im Rahmen der vertrauensvollen Zusammenarbeit vorausgesetzt.</t>
    </r>
  </si>
  <si>
    <t xml:space="preserve">Ø IBB-Stufe
(ohne HE)
Stichttag 01.06.2020
</t>
  </si>
  <si>
    <t xml:space="preserve">Ø IBB-Gesamtstufe
Stichttag 01.06.2020
</t>
  </si>
  <si>
    <t>Tarif 2021
IBB-Taxpunkt</t>
  </si>
  <si>
    <t>Tarif 2021
Objektpauschale</t>
  </si>
  <si>
    <t>Anzahl Ratings
bW und bT per 01.06.2020</t>
  </si>
  <si>
    <t>Anzahl Ratings
nur bT per 
01.06.2020</t>
  </si>
  <si>
    <t>Total Pensen (in Vollzeitstellen) 
per 01.06.2020</t>
  </si>
  <si>
    <t xml:space="preserve"> Ø bT-Pensen bW und bT per 
01.06.2020</t>
  </si>
  <si>
    <t>Ø IBB-Stufe
(ohne HE)
Stichttag 01.06.2020</t>
  </si>
  <si>
    <t>Ø IBB-Gesamtstufe 
per 01.06.2020</t>
  </si>
  <si>
    <t>Total Pensen 
(in Vollzeitstellen)
per 01.06.2020</t>
  </si>
  <si>
    <t xml:space="preserve"> Ø Pensum
alle per 
01.06.2020</t>
  </si>
  <si>
    <t>Stand: 01.03.2021</t>
  </si>
  <si>
    <t>Bürgerspital (HE-Standorte)</t>
  </si>
  <si>
    <t>Bürgerspital (Nicht-HE Stando.)</t>
  </si>
  <si>
    <t>inclusioplus Wägwiiser</t>
  </si>
  <si>
    <t>inclusioplus Windspiel</t>
  </si>
  <si>
    <t>inclusioplus AuB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</si>
</sst>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_ * #,##0_ ;_ * \-#,##0_ ;_ * &quot;-&quot;??_ ;_ @_ "/>
    <numFmt numFmtId="165" formatCode="0.0"/>
    <numFmt numFmtId="166" formatCode="0.0%"/>
    <numFmt numFmtId="167" formatCode="_ * #,##0.0_ ;_ * \-#,##0.0_ ;_ * &quot;-&quot;??_ ;_ @_ "/>
    <numFmt numFmtId="168" formatCode="0.0000"/>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10"/>
      <color theme="1"/>
      <name val="Arial"/>
      <family val="2"/>
    </font>
    <font>
      <b/>
      <sz val="10"/>
      <name val="Arial"/>
      <family val="2"/>
    </font>
    <font>
      <b/>
      <sz val="14"/>
      <color theme="1"/>
      <name val="Arial"/>
      <family val="2"/>
    </font>
    <font>
      <u/>
      <sz val="10"/>
      <color theme="1"/>
      <name val="Arial"/>
      <family val="2"/>
    </font>
    <font>
      <b/>
      <sz val="10"/>
      <color rgb="FFFF0000"/>
      <name val="Arial"/>
      <family val="2"/>
    </font>
    <font>
      <sz val="11"/>
      <name val="Calibri"/>
      <family val="2"/>
      <scheme val="minor"/>
    </font>
    <font>
      <sz val="10"/>
      <color rgb="FFFF0000"/>
      <name val="Arial"/>
      <family val="2"/>
    </font>
    <font>
      <b/>
      <sz val="11"/>
      <name val="Arial"/>
      <family val="2"/>
    </font>
    <font>
      <sz val="11"/>
      <color theme="0" tint="-0.499984740745262"/>
      <name val="Calibri"/>
      <family val="2"/>
      <scheme val="minor"/>
    </font>
    <font>
      <b/>
      <sz val="10"/>
      <color theme="0" tint="-0.499984740745262"/>
      <name val="Arial"/>
      <family val="2"/>
    </font>
    <font>
      <b/>
      <sz val="11"/>
      <color theme="1"/>
      <name val="Calibri"/>
      <family val="2"/>
      <scheme val="minor"/>
    </font>
    <font>
      <b/>
      <sz val="11"/>
      <name val="Calibri"/>
      <family val="2"/>
      <scheme val="minor"/>
    </font>
    <font>
      <sz val="10"/>
      <color theme="0" tint="-0.499984740745262"/>
      <name val="Arial"/>
      <family val="2"/>
    </font>
    <font>
      <sz val="11"/>
      <color theme="4"/>
      <name val="Calibri"/>
      <family val="2"/>
      <scheme val="minor"/>
    </font>
    <font>
      <sz val="11"/>
      <color theme="4" tint="-0.249977111117893"/>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4" tint="0.79998168889431442"/>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83">
    <xf numFmtId="0" fontId="0" fillId="0" borderId="0" xfId="0"/>
    <xf numFmtId="0" fontId="0" fillId="2" borderId="0" xfId="0" applyFill="1"/>
    <xf numFmtId="0" fontId="3" fillId="4" borderId="6" xfId="0" applyFont="1" applyFill="1" applyBorder="1" applyAlignment="1">
      <alignment horizontal="center" vertical="top"/>
    </xf>
    <xf numFmtId="0" fontId="4" fillId="5" borderId="8" xfId="0" applyFont="1" applyFill="1" applyBorder="1" applyAlignment="1">
      <alignment horizontal="center" vertical="top" wrapText="1"/>
    </xf>
    <xf numFmtId="0" fontId="4" fillId="0" borderId="6" xfId="0" applyFont="1" applyBorder="1" applyAlignment="1">
      <alignment horizontal="left" vertical="top"/>
    </xf>
    <xf numFmtId="0" fontId="4" fillId="2" borderId="8" xfId="0" applyFont="1" applyFill="1" applyBorder="1" applyAlignment="1">
      <alignment horizontal="center" vertical="top"/>
    </xf>
    <xf numFmtId="0" fontId="4" fillId="5" borderId="8" xfId="0" applyFont="1" applyFill="1" applyBorder="1" applyAlignment="1">
      <alignment horizontal="center" vertical="top"/>
    </xf>
    <xf numFmtId="0" fontId="0" fillId="2" borderId="0" xfId="0" applyFill="1" applyAlignment="1">
      <alignment vertical="top" wrapText="1"/>
    </xf>
    <xf numFmtId="0" fontId="7" fillId="2" borderId="1" xfId="0" applyFont="1" applyFill="1" applyBorder="1"/>
    <xf numFmtId="0" fontId="7" fillId="2" borderId="2" xfId="0" applyFont="1" applyFill="1" applyBorder="1" applyAlignment="1">
      <alignment horizontal="center"/>
    </xf>
    <xf numFmtId="0" fontId="2" fillId="2" borderId="0" xfId="0" applyFont="1" applyFill="1"/>
    <xf numFmtId="0" fontId="2" fillId="0" borderId="8" xfId="0" applyFont="1" applyBorder="1" applyAlignment="1">
      <alignment horizontal="center"/>
    </xf>
    <xf numFmtId="0" fontId="8" fillId="0" borderId="6" xfId="0" applyFont="1" applyBorder="1" applyAlignment="1">
      <alignment horizontal="center"/>
    </xf>
    <xf numFmtId="0" fontId="8" fillId="0" borderId="8" xfId="0" applyFont="1" applyBorder="1" applyAlignment="1">
      <alignment horizontal="center"/>
    </xf>
    <xf numFmtId="0" fontId="8" fillId="0" borderId="6" xfId="0" applyFont="1" applyBorder="1"/>
    <xf numFmtId="0" fontId="8" fillId="0" borderId="7" xfId="0" applyFont="1" applyBorder="1" applyAlignment="1">
      <alignment horizont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9" fillId="2" borderId="0" xfId="0" applyFont="1" applyFill="1"/>
    <xf numFmtId="167" fontId="2" fillId="2" borderId="0" xfId="1" applyNumberFormat="1" applyFont="1" applyFill="1"/>
    <xf numFmtId="0" fontId="8" fillId="0" borderId="6" xfId="0" applyFont="1" applyBorder="1" applyAlignment="1">
      <alignment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4" fillId="2" borderId="3" xfId="0" applyFont="1" applyFill="1" applyBorder="1"/>
    <xf numFmtId="0" fontId="8" fillId="0" borderId="7" xfId="0" applyFont="1" applyBorder="1" applyAlignment="1">
      <alignment horizontal="center" vertical="center"/>
    </xf>
    <xf numFmtId="43" fontId="2" fillId="2" borderId="6" xfId="1" applyFont="1" applyFill="1" applyBorder="1" applyAlignment="1">
      <alignment vertical="center"/>
    </xf>
    <xf numFmtId="43" fontId="2" fillId="2" borderId="8" xfId="1" applyFont="1" applyFill="1" applyBorder="1" applyAlignment="1">
      <alignment vertical="center"/>
    </xf>
    <xf numFmtId="43" fontId="2" fillId="0" borderId="6" xfId="1" applyFont="1" applyBorder="1" applyAlignment="1">
      <alignment vertical="center"/>
    </xf>
    <xf numFmtId="43" fontId="2" fillId="0" borderId="8" xfId="1" applyFont="1" applyBorder="1" applyAlignment="1">
      <alignment vertical="center"/>
    </xf>
    <xf numFmtId="43" fontId="2" fillId="0" borderId="9" xfId="1" applyFont="1" applyBorder="1" applyAlignment="1">
      <alignment vertical="center"/>
    </xf>
    <xf numFmtId="0" fontId="4" fillId="4" borderId="6" xfId="0" applyFont="1" applyFill="1" applyBorder="1" applyAlignment="1">
      <alignment horizontal="center" vertical="top"/>
    </xf>
    <xf numFmtId="0" fontId="4" fillId="0" borderId="6" xfId="0" applyFont="1" applyBorder="1" applyAlignment="1">
      <alignment vertical="top"/>
    </xf>
    <xf numFmtId="0" fontId="8" fillId="2" borderId="0" xfId="0" applyFont="1" applyFill="1"/>
    <xf numFmtId="0" fontId="8" fillId="2" borderId="0" xfId="0" applyFont="1" applyFill="1" applyAlignment="1">
      <alignment horizontal="center"/>
    </xf>
    <xf numFmtId="0" fontId="10" fillId="2" borderId="0" xfId="0" applyFont="1" applyFill="1"/>
    <xf numFmtId="0" fontId="4" fillId="5" borderId="7" xfId="0" applyFont="1" applyFill="1" applyBorder="1" applyAlignment="1">
      <alignment horizontal="center" vertical="top" wrapText="1"/>
    </xf>
    <xf numFmtId="0" fontId="4" fillId="4" borderId="0" xfId="0" applyFont="1" applyFill="1" applyAlignment="1">
      <alignment horizontal="center" vertical="top" wrapText="1"/>
    </xf>
    <xf numFmtId="0" fontId="8" fillId="0" borderId="22" xfId="0" applyFont="1" applyBorder="1" applyAlignment="1">
      <alignment horizontal="center"/>
    </xf>
    <xf numFmtId="0" fontId="2" fillId="0" borderId="22" xfId="0" applyFont="1" applyBorder="1" applyAlignment="1">
      <alignment horizontal="center"/>
    </xf>
    <xf numFmtId="0" fontId="3" fillId="4" borderId="0" xfId="0" applyFont="1" applyFill="1" applyAlignment="1">
      <alignment horizontal="center" vertical="top" wrapText="1"/>
    </xf>
    <xf numFmtId="0" fontId="3" fillId="4" borderId="16" xfId="0" applyFont="1" applyFill="1" applyBorder="1" applyAlignment="1">
      <alignment horizontal="center" vertical="top" wrapText="1"/>
    </xf>
    <xf numFmtId="0" fontId="4" fillId="4" borderId="17" xfId="0" applyFont="1" applyFill="1" applyBorder="1" applyAlignment="1">
      <alignment horizontal="center" vertical="top" wrapText="1"/>
    </xf>
    <xf numFmtId="43" fontId="1" fillId="2" borderId="8" xfId="1" applyFill="1" applyBorder="1" applyAlignment="1">
      <alignment vertical="center"/>
    </xf>
    <xf numFmtId="43" fontId="1" fillId="2" borderId="7" xfId="1" applyFill="1" applyBorder="1" applyAlignment="1">
      <alignment vertical="center"/>
    </xf>
    <xf numFmtId="43" fontId="1" fillId="2" borderId="6" xfId="1" applyFill="1" applyBorder="1" applyAlignment="1">
      <alignment vertical="center"/>
    </xf>
    <xf numFmtId="0" fontId="0" fillId="2" borderId="29" xfId="0" applyFill="1" applyBorder="1"/>
    <xf numFmtId="0" fontId="0" fillId="2" borderId="31" xfId="0" applyFill="1" applyBorder="1"/>
    <xf numFmtId="0" fontId="0" fillId="2" borderId="32" xfId="0" applyFill="1" applyBorder="1"/>
    <xf numFmtId="0" fontId="0" fillId="2" borderId="33" xfId="0" applyFill="1" applyBorder="1"/>
    <xf numFmtId="0" fontId="13" fillId="6" borderId="24" xfId="0" applyFont="1" applyFill="1" applyBorder="1"/>
    <xf numFmtId="0" fontId="0" fillId="2" borderId="34" xfId="0" applyFill="1" applyBorder="1"/>
    <xf numFmtId="0" fontId="0" fillId="2" borderId="28" xfId="0" applyFill="1" applyBorder="1"/>
    <xf numFmtId="0" fontId="0" fillId="2" borderId="30" xfId="0" applyFill="1" applyBorder="1"/>
    <xf numFmtId="0" fontId="4" fillId="4" borderId="8" xfId="0" applyFont="1" applyFill="1" applyBorder="1" applyAlignment="1">
      <alignment horizontal="center" vertical="top" wrapText="1"/>
    </xf>
    <xf numFmtId="0" fontId="3" fillId="5" borderId="8" xfId="0" applyFont="1" applyFill="1" applyBorder="1" applyAlignment="1">
      <alignment horizontal="center" vertical="top"/>
    </xf>
    <xf numFmtId="0" fontId="4" fillId="7" borderId="7" xfId="0" applyFont="1" applyFill="1" applyBorder="1" applyAlignment="1">
      <alignment horizontal="center" vertical="top"/>
    </xf>
    <xf numFmtId="0" fontId="3" fillId="7" borderId="22" xfId="0" applyFont="1" applyFill="1" applyBorder="1" applyAlignment="1">
      <alignment horizontal="center" vertical="top"/>
    </xf>
    <xf numFmtId="0" fontId="8" fillId="0" borderId="36" xfId="0" applyFont="1" applyBorder="1" applyAlignment="1">
      <alignment horizontal="center"/>
    </xf>
    <xf numFmtId="0" fontId="8" fillId="0" borderId="35" xfId="0" applyFont="1" applyBorder="1" applyAlignment="1">
      <alignment horizontal="center"/>
    </xf>
    <xf numFmtId="0" fontId="3" fillId="0" borderId="7" xfId="0" applyFont="1" applyBorder="1" applyAlignment="1">
      <alignment horizontal="center" vertical="top"/>
    </xf>
    <xf numFmtId="0" fontId="14" fillId="0" borderId="6" xfId="0" applyFont="1" applyBorder="1" applyAlignment="1">
      <alignment vertical="top"/>
    </xf>
    <xf numFmtId="0" fontId="4" fillId="7" borderId="6" xfId="0" applyFont="1" applyFill="1" applyBorder="1" applyAlignment="1">
      <alignment horizontal="center" vertical="top" wrapText="1"/>
    </xf>
    <xf numFmtId="0" fontId="4" fillId="7" borderId="8" xfId="0" applyFont="1" applyFill="1" applyBorder="1" applyAlignment="1">
      <alignment horizontal="center" vertical="top" wrapText="1"/>
    </xf>
    <xf numFmtId="0" fontId="4" fillId="7" borderId="7" xfId="0" applyFont="1" applyFill="1" applyBorder="1" applyAlignment="1">
      <alignment horizontal="center" vertical="top" wrapText="1"/>
    </xf>
    <xf numFmtId="0" fontId="12" fillId="5" borderId="6" xfId="0" applyFont="1" applyFill="1" applyBorder="1" applyAlignment="1">
      <alignment horizontal="center" vertical="center" wrapText="1"/>
    </xf>
    <xf numFmtId="43" fontId="2" fillId="2" borderId="6" xfId="0" applyNumberFormat="1" applyFont="1" applyFill="1" applyBorder="1"/>
    <xf numFmtId="43" fontId="8" fillId="0" borderId="6" xfId="1" applyFont="1" applyBorder="1" applyAlignment="1">
      <alignment horizontal="right"/>
    </xf>
    <xf numFmtId="43" fontId="2" fillId="2" borderId="9" xfId="0" applyNumberFormat="1" applyFont="1" applyFill="1" applyBorder="1"/>
    <xf numFmtId="0" fontId="12" fillId="5" borderId="7" xfId="0" applyFont="1" applyFill="1" applyBorder="1" applyAlignment="1">
      <alignment horizontal="center" vertical="top" wrapText="1"/>
    </xf>
    <xf numFmtId="164" fontId="11" fillId="0" borderId="7" xfId="1" applyNumberFormat="1" applyFont="1" applyBorder="1" applyAlignment="1">
      <alignment horizontal="right"/>
    </xf>
    <xf numFmtId="164" fontId="11" fillId="0" borderId="10" xfId="1" applyNumberFormat="1" applyFont="1" applyBorder="1" applyAlignment="1">
      <alignment horizontal="right"/>
    </xf>
    <xf numFmtId="0" fontId="3" fillId="5" borderId="6" xfId="0" applyFont="1" applyFill="1" applyBorder="1" applyAlignment="1">
      <alignment horizontal="center" vertical="top" wrapText="1"/>
    </xf>
    <xf numFmtId="0" fontId="4" fillId="7" borderId="22" xfId="0" applyFont="1" applyFill="1" applyBorder="1" applyAlignment="1">
      <alignment horizontal="center" vertical="top"/>
    </xf>
    <xf numFmtId="0" fontId="8" fillId="0" borderId="22" xfId="0" applyFont="1" applyBorder="1" applyAlignment="1">
      <alignment horizontal="center" vertical="center"/>
    </xf>
    <xf numFmtId="0" fontId="2" fillId="0" borderId="22" xfId="0" applyFont="1" applyBorder="1" applyAlignment="1">
      <alignment horizontal="center" vertical="center"/>
    </xf>
    <xf numFmtId="0" fontId="3" fillId="8" borderId="3" xfId="0" applyFont="1" applyFill="1" applyBorder="1" applyAlignment="1">
      <alignment horizontal="center" vertical="top" wrapText="1"/>
    </xf>
    <xf numFmtId="0" fontId="3" fillId="8" borderId="4" xfId="0" applyFont="1" applyFill="1" applyBorder="1" applyAlignment="1">
      <alignment horizontal="center" vertical="top" wrapText="1"/>
    </xf>
    <xf numFmtId="0" fontId="3" fillId="8" borderId="5" xfId="0" applyFont="1" applyFill="1" applyBorder="1" applyAlignment="1">
      <alignment horizontal="center" vertical="top" wrapText="1"/>
    </xf>
    <xf numFmtId="0" fontId="4" fillId="2" borderId="21" xfId="0" applyFont="1" applyFill="1" applyBorder="1" applyAlignment="1">
      <alignment horizontal="center"/>
    </xf>
    <xf numFmtId="0" fontId="4" fillId="2" borderId="22" xfId="0" applyFont="1" applyFill="1" applyBorder="1" applyAlignment="1">
      <alignment horizontal="center" vertical="top"/>
    </xf>
    <xf numFmtId="0" fontId="7" fillId="7" borderId="6" xfId="0" applyFont="1" applyFill="1" applyBorder="1" applyAlignment="1">
      <alignment horizontal="center" vertical="top" wrapText="1"/>
    </xf>
    <xf numFmtId="43" fontId="2" fillId="5" borderId="6" xfId="1" applyFont="1" applyFill="1" applyBorder="1" applyAlignment="1">
      <alignment vertical="center"/>
    </xf>
    <xf numFmtId="168" fontId="0" fillId="2" borderId="0" xfId="0" applyNumberFormat="1" applyFill="1" applyAlignment="1">
      <alignment horizontal="center"/>
    </xf>
    <xf numFmtId="0" fontId="2" fillId="2" borderId="19" xfId="0" applyFont="1" applyFill="1" applyBorder="1"/>
    <xf numFmtId="0" fontId="0" fillId="0" borderId="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vertical="center"/>
    </xf>
    <xf numFmtId="0" fontId="0" fillId="0" borderId="22" xfId="0" applyBorder="1" applyAlignment="1">
      <alignment horizontal="center" vertical="center"/>
    </xf>
    <xf numFmtId="0" fontId="0" fillId="0" borderId="9" xfId="0" applyBorder="1" applyAlignment="1">
      <alignment vertical="center"/>
    </xf>
    <xf numFmtId="0" fontId="0" fillId="0" borderId="23" xfId="0" applyBorder="1" applyAlignment="1">
      <alignment horizontal="center" vertical="center"/>
    </xf>
    <xf numFmtId="0" fontId="0" fillId="0" borderId="6" xfId="0" applyBorder="1"/>
    <xf numFmtId="0" fontId="0" fillId="0" borderId="7"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22" xfId="0" applyBorder="1" applyAlignment="1">
      <alignment horizontal="center"/>
    </xf>
    <xf numFmtId="0" fontId="0" fillId="0" borderId="9" xfId="0" applyBorder="1"/>
    <xf numFmtId="0" fontId="0" fillId="0" borderId="10"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0" fillId="0" borderId="23" xfId="0" applyBorder="1" applyAlignment="1">
      <alignment horizontal="center"/>
    </xf>
    <xf numFmtId="0" fontId="12" fillId="7" borderId="7" xfId="0" applyFont="1" applyFill="1" applyBorder="1" applyAlignment="1">
      <alignment horizontal="center" vertical="top" wrapText="1"/>
    </xf>
    <xf numFmtId="43" fontId="11" fillId="2" borderId="7" xfId="1" applyFont="1" applyFill="1" applyBorder="1" applyAlignment="1">
      <alignment vertical="center"/>
    </xf>
    <xf numFmtId="164" fontId="11" fillId="2" borderId="7" xfId="1" applyNumberFormat="1" applyFont="1" applyFill="1" applyBorder="1" applyAlignment="1">
      <alignment vertical="center"/>
    </xf>
    <xf numFmtId="164" fontId="11" fillId="0" borderId="7" xfId="1" applyNumberFormat="1" applyFont="1" applyBorder="1" applyAlignment="1">
      <alignment vertical="center"/>
    </xf>
    <xf numFmtId="0" fontId="3" fillId="5" borderId="8" xfId="0" applyFont="1" applyFill="1" applyBorder="1" applyAlignment="1">
      <alignment horizontal="center" vertical="top" wrapText="1"/>
    </xf>
    <xf numFmtId="164" fontId="8" fillId="0" borderId="6" xfId="1" applyNumberFormat="1" applyFont="1" applyBorder="1" applyAlignment="1">
      <alignment horizontal="right" vertical="center"/>
    </xf>
    <xf numFmtId="164" fontId="8" fillId="0" borderId="8" xfId="1" applyNumberFormat="1" applyFont="1" applyBorder="1" applyAlignment="1">
      <alignment horizontal="right" vertical="center"/>
    </xf>
    <xf numFmtId="0" fontId="12" fillId="5" borderId="8" xfId="0" applyFont="1" applyFill="1" applyBorder="1" applyAlignment="1">
      <alignment horizontal="center" vertical="center" wrapText="1"/>
    </xf>
    <xf numFmtId="0" fontId="12" fillId="5" borderId="8" xfId="0" applyFont="1" applyFill="1" applyBorder="1" applyAlignment="1">
      <alignment horizontal="center" vertical="top" wrapText="1"/>
    </xf>
    <xf numFmtId="165" fontId="11" fillId="0" borderId="8" xfId="0" applyNumberFormat="1" applyFont="1" applyBorder="1" applyAlignment="1">
      <alignment horizontal="right" vertical="center"/>
    </xf>
    <xf numFmtId="43" fontId="11" fillId="0" borderId="8" xfId="1" applyFont="1" applyBorder="1" applyAlignment="1">
      <alignment horizontal="right"/>
    </xf>
    <xf numFmtId="164" fontId="8" fillId="0" borderId="8" xfId="1" applyNumberFormat="1" applyFont="1" applyBorder="1" applyAlignment="1">
      <alignment horizontal="right"/>
    </xf>
    <xf numFmtId="43" fontId="11" fillId="0" borderId="8" xfId="1" applyFont="1" applyBorder="1" applyAlignment="1">
      <alignment horizontal="right" vertical="center"/>
    </xf>
    <xf numFmtId="165" fontId="11" fillId="2" borderId="8" xfId="0" applyNumberFormat="1" applyFont="1" applyFill="1" applyBorder="1" applyAlignment="1">
      <alignment horizontal="right" vertical="center"/>
    </xf>
    <xf numFmtId="165" fontId="11" fillId="0" borderId="11" xfId="0" applyNumberFormat="1" applyFont="1" applyBorder="1" applyAlignment="1">
      <alignment horizontal="right" vertical="center"/>
    </xf>
    <xf numFmtId="43" fontId="11" fillId="0" borderId="11" xfId="1" applyFont="1" applyBorder="1" applyAlignment="1">
      <alignment horizontal="right"/>
    </xf>
    <xf numFmtId="0" fontId="2" fillId="5" borderId="35" xfId="0" applyFont="1" applyFill="1" applyBorder="1"/>
    <xf numFmtId="0" fontId="2" fillId="5" borderId="39" xfId="0" applyFont="1" applyFill="1" applyBorder="1"/>
    <xf numFmtId="0" fontId="2" fillId="5" borderId="40" xfId="0" applyFont="1" applyFill="1" applyBorder="1"/>
    <xf numFmtId="43" fontId="11" fillId="3" borderId="8" xfId="1" applyFont="1" applyFill="1" applyBorder="1" applyAlignment="1">
      <alignment horizontal="right" vertical="center"/>
    </xf>
    <xf numFmtId="43" fontId="11" fillId="3" borderId="8" xfId="1" applyFont="1" applyFill="1" applyBorder="1" applyAlignment="1">
      <alignment horizontal="right"/>
    </xf>
    <xf numFmtId="164" fontId="11" fillId="3" borderId="7" xfId="1" applyNumberFormat="1" applyFont="1" applyFill="1" applyBorder="1" applyAlignment="1">
      <alignment horizontal="right"/>
    </xf>
    <xf numFmtId="43" fontId="11" fillId="3" borderId="6" xfId="0" applyNumberFormat="1" applyFont="1" applyFill="1" applyBorder="1"/>
    <xf numFmtId="164" fontId="11" fillId="3" borderId="8" xfId="0" applyNumberFormat="1" applyFont="1" applyFill="1" applyBorder="1"/>
    <xf numFmtId="165" fontId="11" fillId="0" borderId="8" xfId="0" applyNumberFormat="1" applyFont="1" applyFill="1" applyBorder="1" applyAlignment="1">
      <alignment horizontal="right" vertical="center"/>
    </xf>
    <xf numFmtId="43" fontId="11" fillId="0" borderId="8" xfId="1" applyFont="1" applyFill="1" applyBorder="1" applyAlignment="1">
      <alignment horizontal="right"/>
    </xf>
    <xf numFmtId="164" fontId="11" fillId="0" borderId="7" xfId="1" applyNumberFormat="1" applyFont="1" applyFill="1" applyBorder="1" applyAlignment="1">
      <alignment horizontal="right"/>
    </xf>
    <xf numFmtId="165" fontId="11" fillId="3" borderId="8" xfId="0" applyNumberFormat="1" applyFont="1" applyFill="1" applyBorder="1" applyAlignment="1">
      <alignment horizontal="right" vertical="center"/>
    </xf>
    <xf numFmtId="43" fontId="11" fillId="2" borderId="6" xfId="0" applyNumberFormat="1" applyFont="1" applyFill="1" applyBorder="1"/>
    <xf numFmtId="164" fontId="11" fillId="2" borderId="8" xfId="0" applyNumberFormat="1" applyFont="1" applyFill="1" applyBorder="1"/>
    <xf numFmtId="43" fontId="11" fillId="0" borderId="6" xfId="1" applyFont="1" applyBorder="1" applyAlignment="1">
      <alignment horizontal="right"/>
    </xf>
    <xf numFmtId="164" fontId="11" fillId="0" borderId="8" xfId="1" applyNumberFormat="1" applyFont="1" applyBorder="1" applyAlignment="1">
      <alignment horizontal="right"/>
    </xf>
    <xf numFmtId="43" fontId="11" fillId="0" borderId="6" xfId="1" applyFont="1" applyFill="1" applyBorder="1" applyAlignment="1">
      <alignment horizontal="right"/>
    </xf>
    <xf numFmtId="164" fontId="11" fillId="0" borderId="8" xfId="1" applyNumberFormat="1" applyFont="1" applyFill="1" applyBorder="1" applyAlignment="1">
      <alignment horizontal="right"/>
    </xf>
    <xf numFmtId="43" fontId="11" fillId="2" borderId="9" xfId="0" applyNumberFormat="1" applyFont="1" applyFill="1" applyBorder="1"/>
    <xf numFmtId="164" fontId="11" fillId="2" borderId="11" xfId="0" applyNumberFormat="1" applyFont="1" applyFill="1" applyBorder="1"/>
    <xf numFmtId="0" fontId="12" fillId="4" borderId="6"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8" xfId="0" applyFont="1" applyFill="1" applyBorder="1" applyAlignment="1">
      <alignment horizontal="center" vertical="top" wrapText="1"/>
    </xf>
    <xf numFmtId="0" fontId="12" fillId="4" borderId="7" xfId="0" applyFont="1" applyFill="1" applyBorder="1" applyAlignment="1">
      <alignment horizontal="center" vertical="top" wrapText="1"/>
    </xf>
    <xf numFmtId="43" fontId="2" fillId="2" borderId="8" xfId="0" applyNumberFormat="1" applyFont="1" applyFill="1" applyBorder="1"/>
    <xf numFmtId="165" fontId="11" fillId="0" borderId="8" xfId="0" applyNumberFormat="1" applyFont="1" applyBorder="1" applyAlignment="1">
      <alignment horizontal="right"/>
    </xf>
    <xf numFmtId="43" fontId="2" fillId="2" borderId="11" xfId="0" applyNumberFormat="1" applyFont="1" applyFill="1" applyBorder="1"/>
    <xf numFmtId="165" fontId="11" fillId="0" borderId="11" xfId="0" applyNumberFormat="1" applyFont="1" applyBorder="1" applyAlignment="1">
      <alignment horizontal="right"/>
    </xf>
    <xf numFmtId="0" fontId="2" fillId="4" borderId="35" xfId="0" applyFont="1" applyFill="1" applyBorder="1"/>
    <xf numFmtId="0" fontId="2" fillId="4" borderId="39" xfId="0" applyFont="1" applyFill="1" applyBorder="1"/>
    <xf numFmtId="0" fontId="2" fillId="4" borderId="40" xfId="0" applyFont="1" applyFill="1" applyBorder="1"/>
    <xf numFmtId="0" fontId="7" fillId="7" borderId="8" xfId="0" applyFont="1" applyFill="1" applyBorder="1" applyAlignment="1">
      <alignment horizontal="center" vertical="top" wrapText="1"/>
    </xf>
    <xf numFmtId="0" fontId="12" fillId="7" borderId="8" xfId="0" applyFont="1" applyFill="1" applyBorder="1" applyAlignment="1">
      <alignment horizontal="center" vertical="top" wrapText="1"/>
    </xf>
    <xf numFmtId="43" fontId="11" fillId="2" borderId="8" xfId="1" applyFont="1" applyFill="1" applyBorder="1" applyAlignment="1">
      <alignment vertical="center"/>
    </xf>
    <xf numFmtId="43" fontId="11" fillId="5" borderId="8" xfId="1" applyFont="1" applyFill="1" applyBorder="1" applyAlignment="1">
      <alignment vertical="center"/>
    </xf>
    <xf numFmtId="164" fontId="2" fillId="2" borderId="8" xfId="1" applyNumberFormat="1" applyFont="1" applyFill="1" applyBorder="1" applyAlignment="1">
      <alignment vertical="center"/>
    </xf>
    <xf numFmtId="43" fontId="11" fillId="0" borderId="8" xfId="1" applyFont="1" applyBorder="1" applyAlignment="1">
      <alignment vertical="center"/>
    </xf>
    <xf numFmtId="164" fontId="2" fillId="0" borderId="8" xfId="1" applyNumberFormat="1" applyFont="1" applyBorder="1" applyAlignment="1">
      <alignment vertical="center"/>
    </xf>
    <xf numFmtId="164" fontId="2" fillId="0" borderId="11" xfId="1" applyNumberFormat="1" applyFont="1" applyBorder="1" applyAlignment="1">
      <alignment vertical="center"/>
    </xf>
    <xf numFmtId="0" fontId="2" fillId="7" borderId="35" xfId="0" applyFont="1" applyFill="1" applyBorder="1"/>
    <xf numFmtId="0" fontId="2" fillId="7" borderId="39" xfId="0" applyFont="1" applyFill="1" applyBorder="1"/>
    <xf numFmtId="0" fontId="2" fillId="7" borderId="40" xfId="0" applyFont="1" applyFill="1" applyBorder="1"/>
    <xf numFmtId="43" fontId="11" fillId="0" borderId="11" xfId="1" applyFont="1" applyBorder="1" applyAlignment="1">
      <alignment vertical="center"/>
    </xf>
    <xf numFmtId="164" fontId="11" fillId="0" borderId="10" xfId="1" applyNumberFormat="1" applyFont="1" applyBorder="1" applyAlignment="1">
      <alignment vertical="center"/>
    </xf>
    <xf numFmtId="0" fontId="11" fillId="2" borderId="0" xfId="0" applyFont="1" applyFill="1"/>
    <xf numFmtId="0" fontId="15" fillId="2" borderId="0" xfId="0" applyFont="1" applyFill="1"/>
    <xf numFmtId="0" fontId="11" fillId="2" borderId="0" xfId="0" applyFont="1" applyFill="1" applyAlignment="1">
      <alignment horizont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10" xfId="0" applyFont="1" applyBorder="1" applyAlignment="1">
      <alignment horizontal="center" vertical="center"/>
    </xf>
    <xf numFmtId="164" fontId="8" fillId="0" borderId="6" xfId="1" applyNumberFormat="1" applyFont="1" applyFill="1" applyBorder="1" applyAlignment="1">
      <alignment horizontal="right" vertical="center"/>
    </xf>
    <xf numFmtId="164" fontId="8" fillId="0" borderId="8" xfId="1" applyNumberFormat="1" applyFont="1" applyFill="1" applyBorder="1" applyAlignment="1">
      <alignment horizontal="right" vertical="center"/>
    </xf>
    <xf numFmtId="43" fontId="11" fillId="3" borderId="8" xfId="1" applyFont="1" applyFill="1" applyBorder="1" applyAlignment="1">
      <alignment vertical="center"/>
    </xf>
    <xf numFmtId="43" fontId="11" fillId="3" borderId="7" xfId="1" applyFont="1" applyFill="1" applyBorder="1" applyAlignment="1">
      <alignment vertical="center"/>
    </xf>
    <xf numFmtId="164" fontId="16" fillId="0" borderId="16" xfId="1" applyNumberFormat="1" applyFont="1" applyBorder="1" applyAlignment="1">
      <alignment horizontal="right"/>
    </xf>
    <xf numFmtId="43" fontId="16" fillId="0" borderId="0" xfId="1" applyFont="1" applyAlignment="1">
      <alignment horizontal="right"/>
    </xf>
    <xf numFmtId="164" fontId="16" fillId="0" borderId="17" xfId="1" applyNumberFormat="1" applyFont="1" applyBorder="1" applyAlignment="1">
      <alignment horizontal="right"/>
    </xf>
    <xf numFmtId="164" fontId="8" fillId="0" borderId="16" xfId="1" applyNumberFormat="1" applyFont="1" applyBorder="1" applyAlignment="1">
      <alignment horizontal="right"/>
    </xf>
    <xf numFmtId="164" fontId="17" fillId="0" borderId="6" xfId="1" applyNumberFormat="1" applyFont="1" applyBorder="1" applyAlignment="1">
      <alignment horizontal="right" vertical="center"/>
    </xf>
    <xf numFmtId="164" fontId="17" fillId="0" borderId="8" xfId="1" applyNumberFormat="1" applyFont="1" applyBorder="1" applyAlignment="1">
      <alignment horizontal="right" vertical="center"/>
    </xf>
    <xf numFmtId="43" fontId="17" fillId="0" borderId="8" xfId="1" applyFont="1" applyBorder="1" applyAlignment="1">
      <alignment horizontal="right" vertical="center"/>
    </xf>
    <xf numFmtId="164" fontId="17" fillId="0" borderId="7" xfId="1" applyNumberFormat="1" applyFont="1" applyBorder="1" applyAlignment="1">
      <alignment horizontal="right" vertical="center"/>
    </xf>
    <xf numFmtId="164" fontId="17" fillId="0" borderId="6" xfId="1" applyNumberFormat="1" applyFont="1" applyFill="1" applyBorder="1" applyAlignment="1">
      <alignment horizontal="right" vertical="center"/>
    </xf>
    <xf numFmtId="164" fontId="17" fillId="0" borderId="8" xfId="1" applyNumberFormat="1" applyFont="1" applyFill="1" applyBorder="1" applyAlignment="1">
      <alignment horizontal="right" vertical="center"/>
    </xf>
    <xf numFmtId="43" fontId="17" fillId="0" borderId="8" xfId="1" applyFont="1" applyFill="1" applyBorder="1" applyAlignment="1">
      <alignment horizontal="right" vertical="center"/>
    </xf>
    <xf numFmtId="164" fontId="17" fillId="0" borderId="11" xfId="1" applyNumberFormat="1" applyFont="1" applyFill="1" applyBorder="1" applyAlignment="1">
      <alignment horizontal="center" vertical="center"/>
    </xf>
    <xf numFmtId="43" fontId="17" fillId="0" borderId="11" xfId="1" applyFont="1" applyFill="1" applyBorder="1" applyAlignment="1">
      <alignment horizontal="center" vertical="center"/>
    </xf>
    <xf numFmtId="43" fontId="8" fillId="0" borderId="0" xfId="1" applyFont="1" applyAlignment="1">
      <alignment horizontal="right"/>
    </xf>
    <xf numFmtId="165" fontId="8" fillId="0" borderId="0" xfId="0" applyNumberFormat="1" applyFont="1" applyAlignment="1">
      <alignment horizontal="right"/>
    </xf>
    <xf numFmtId="43" fontId="8" fillId="0" borderId="8" xfId="1" applyFont="1" applyBorder="1" applyAlignment="1">
      <alignment horizontal="right" vertical="center"/>
    </xf>
    <xf numFmtId="43" fontId="8" fillId="0" borderId="8" xfId="1" applyFont="1" applyFill="1" applyBorder="1" applyAlignment="1">
      <alignment horizontal="right" vertical="center"/>
    </xf>
    <xf numFmtId="165" fontId="8" fillId="0" borderId="8" xfId="0" applyNumberFormat="1" applyFont="1" applyBorder="1" applyAlignment="1">
      <alignment horizontal="right" vertical="center"/>
    </xf>
    <xf numFmtId="166" fontId="8" fillId="0" borderId="8" xfId="2" applyNumberFormat="1" applyFont="1" applyBorder="1" applyAlignment="1">
      <alignment horizontal="right" vertical="center"/>
    </xf>
    <xf numFmtId="166" fontId="8" fillId="0" borderId="8" xfId="2" applyNumberFormat="1" applyFont="1" applyFill="1" applyBorder="1" applyAlignment="1">
      <alignment horizontal="right" vertical="center"/>
    </xf>
    <xf numFmtId="43" fontId="17" fillId="2" borderId="6" xfId="1" applyFont="1" applyFill="1" applyBorder="1" applyAlignment="1">
      <alignment vertical="center"/>
    </xf>
    <xf numFmtId="43" fontId="17" fillId="2" borderId="8" xfId="1" applyFont="1" applyFill="1" applyBorder="1" applyAlignment="1">
      <alignment vertical="center"/>
    </xf>
    <xf numFmtId="43" fontId="17" fillId="2" borderId="7" xfId="1" applyFont="1" applyFill="1" applyBorder="1" applyAlignment="1">
      <alignment vertical="center"/>
    </xf>
    <xf numFmtId="43" fontId="17" fillId="5" borderId="8" xfId="1" applyFont="1" applyFill="1" applyBorder="1" applyAlignment="1">
      <alignment vertical="center"/>
    </xf>
    <xf numFmtId="43" fontId="1" fillId="2" borderId="6" xfId="1" applyFont="1" applyFill="1" applyBorder="1" applyAlignment="1">
      <alignment vertical="center"/>
    </xf>
    <xf numFmtId="43" fontId="1" fillId="0" borderId="6" xfId="1" applyFont="1" applyBorder="1" applyAlignment="1">
      <alignment vertical="center"/>
    </xf>
    <xf numFmtId="166" fontId="1" fillId="2" borderId="8" xfId="2" applyNumberFormat="1" applyFont="1" applyFill="1" applyBorder="1" applyAlignment="1">
      <alignment vertical="center"/>
    </xf>
    <xf numFmtId="43" fontId="1" fillId="2" borderId="8" xfId="1" applyFont="1" applyFill="1" applyBorder="1" applyAlignment="1">
      <alignment vertical="center"/>
    </xf>
    <xf numFmtId="166" fontId="1" fillId="0" borderId="8" xfId="2" applyNumberFormat="1" applyFont="1" applyBorder="1" applyAlignment="1">
      <alignment vertical="center"/>
    </xf>
    <xf numFmtId="43" fontId="1" fillId="0" borderId="8" xfId="1" applyFont="1" applyBorder="1" applyAlignment="1">
      <alignment vertical="center"/>
    </xf>
    <xf numFmtId="0" fontId="5" fillId="9" borderId="0" xfId="0" applyFont="1" applyFill="1"/>
    <xf numFmtId="164" fontId="8" fillId="0" borderId="17" xfId="1" applyNumberFormat="1" applyFont="1" applyBorder="1" applyAlignment="1">
      <alignment horizontal="right"/>
    </xf>
    <xf numFmtId="2" fontId="8" fillId="0" borderId="8" xfId="0" applyNumberFormat="1" applyFont="1" applyBorder="1" applyAlignment="1">
      <alignment horizontal="right" vertical="center"/>
    </xf>
    <xf numFmtId="164" fontId="8" fillId="0" borderId="7" xfId="1" applyNumberFormat="1" applyFont="1" applyBorder="1" applyAlignment="1">
      <alignment horizontal="right" vertical="center"/>
    </xf>
    <xf numFmtId="43" fontId="8" fillId="2" borderId="8" xfId="1" applyFont="1" applyFill="1" applyBorder="1" applyAlignment="1">
      <alignment vertical="center"/>
    </xf>
    <xf numFmtId="164" fontId="8" fillId="2" borderId="7" xfId="1" applyNumberFormat="1" applyFont="1" applyFill="1" applyBorder="1" applyAlignment="1">
      <alignment vertical="center"/>
    </xf>
    <xf numFmtId="43" fontId="8" fillId="0" borderId="8" xfId="1" applyFont="1" applyBorder="1" applyAlignment="1">
      <alignment vertical="center"/>
    </xf>
    <xf numFmtId="164" fontId="8" fillId="0" borderId="7" xfId="1" applyNumberFormat="1" applyFont="1" applyBorder="1" applyAlignment="1">
      <alignment vertical="center"/>
    </xf>
    <xf numFmtId="164" fontId="1" fillId="0" borderId="16" xfId="1" applyNumberFormat="1" applyFont="1" applyFill="1" applyBorder="1" applyAlignment="1">
      <alignment horizontal="right"/>
    </xf>
    <xf numFmtId="43" fontId="1" fillId="0" borderId="0" xfId="1" applyFont="1" applyFill="1" applyAlignment="1">
      <alignment horizontal="right"/>
    </xf>
    <xf numFmtId="164" fontId="1" fillId="0" borderId="18" xfId="1" applyNumberFormat="1" applyFont="1" applyFill="1" applyBorder="1" applyAlignment="1">
      <alignment horizontal="right"/>
    </xf>
    <xf numFmtId="43" fontId="1" fillId="0" borderId="19" xfId="1" applyFont="1" applyFill="1" applyBorder="1" applyAlignment="1">
      <alignment horizontal="right"/>
    </xf>
    <xf numFmtId="43" fontId="1" fillId="0" borderId="8" xfId="1" applyFont="1" applyFill="1" applyBorder="1" applyAlignment="1">
      <alignment horizontal="right" vertical="center"/>
    </xf>
    <xf numFmtId="43" fontId="1" fillId="0" borderId="11" xfId="1" applyFont="1" applyFill="1" applyBorder="1" applyAlignment="1">
      <alignment horizontal="right" vertical="center"/>
    </xf>
    <xf numFmtId="164" fontId="11" fillId="0" borderId="6" xfId="1" applyNumberFormat="1" applyFont="1" applyFill="1" applyBorder="1" applyAlignment="1">
      <alignment horizontal="right" vertical="center"/>
    </xf>
    <xf numFmtId="164" fontId="11" fillId="0" borderId="8" xfId="1" applyNumberFormat="1" applyFont="1" applyFill="1" applyBorder="1" applyAlignment="1">
      <alignment horizontal="right" vertical="center"/>
    </xf>
    <xf numFmtId="164" fontId="11" fillId="0" borderId="9" xfId="1" applyNumberFormat="1" applyFont="1" applyFill="1" applyBorder="1" applyAlignment="1">
      <alignment horizontal="center" vertical="center"/>
    </xf>
    <xf numFmtId="43" fontId="1" fillId="0" borderId="0" xfId="1" applyFont="1"/>
    <xf numFmtId="43" fontId="1" fillId="0" borderId="11" xfId="1" applyFont="1" applyBorder="1" applyAlignment="1">
      <alignment vertical="center"/>
    </xf>
    <xf numFmtId="164" fontId="1" fillId="0" borderId="7" xfId="1" applyNumberFormat="1" applyFont="1" applyBorder="1" applyAlignment="1">
      <alignment vertical="center"/>
    </xf>
    <xf numFmtId="43" fontId="1" fillId="2" borderId="7" xfId="1" applyFont="1" applyFill="1" applyBorder="1" applyAlignment="1">
      <alignment vertical="center"/>
    </xf>
    <xf numFmtId="43" fontId="1" fillId="0" borderId="7" xfId="1" applyFont="1" applyBorder="1" applyAlignment="1">
      <alignment vertical="center"/>
    </xf>
    <xf numFmtId="164" fontId="1" fillId="0" borderId="10" xfId="1" applyNumberFormat="1" applyFont="1" applyBorder="1" applyAlignment="1">
      <alignment vertical="center"/>
    </xf>
    <xf numFmtId="43" fontId="1" fillId="0" borderId="8" xfId="1" applyFont="1" applyBorder="1" applyAlignment="1">
      <alignment horizontal="right" vertical="center"/>
    </xf>
    <xf numFmtId="164" fontId="1" fillId="0" borderId="7" xfId="1" applyNumberFormat="1" applyFont="1" applyBorder="1" applyAlignment="1">
      <alignment horizontal="right" vertical="center"/>
    </xf>
    <xf numFmtId="43" fontId="1" fillId="2" borderId="8" xfId="1" applyFont="1" applyFill="1" applyBorder="1" applyAlignment="1">
      <alignment horizontal="right" vertical="center"/>
    </xf>
    <xf numFmtId="164" fontId="1" fillId="2" borderId="7" xfId="1" applyNumberFormat="1" applyFont="1" applyFill="1" applyBorder="1" applyAlignment="1">
      <alignment horizontal="right" vertical="center"/>
    </xf>
    <xf numFmtId="43" fontId="1" fillId="0" borderId="11" xfId="1" applyFont="1" applyBorder="1" applyAlignment="1">
      <alignment horizontal="right" vertical="center"/>
    </xf>
    <xf numFmtId="164" fontId="1" fillId="0" borderId="10" xfId="1" applyNumberFormat="1" applyFont="1" applyBorder="1" applyAlignment="1">
      <alignment horizontal="right" vertical="center"/>
    </xf>
    <xf numFmtId="43" fontId="1" fillId="0" borderId="0" xfId="1" applyFont="1" applyAlignment="1">
      <alignment horizontal="right"/>
    </xf>
    <xf numFmtId="164" fontId="1" fillId="0" borderId="17" xfId="1" applyNumberFormat="1" applyFont="1" applyBorder="1" applyAlignment="1">
      <alignment horizontal="right"/>
    </xf>
    <xf numFmtId="43" fontId="1" fillId="0" borderId="19" xfId="1" applyFont="1" applyBorder="1" applyAlignment="1">
      <alignment horizontal="right"/>
    </xf>
    <xf numFmtId="164" fontId="1" fillId="0" borderId="20" xfId="1" applyNumberFormat="1" applyFont="1" applyBorder="1" applyAlignment="1">
      <alignment horizontal="right"/>
    </xf>
    <xf numFmtId="165" fontId="0" fillId="0" borderId="0" xfId="0" applyNumberFormat="1" applyFont="1" applyAlignment="1">
      <alignment horizontal="right"/>
    </xf>
    <xf numFmtId="43" fontId="0" fillId="0" borderId="0" xfId="1" applyFont="1" applyAlignment="1">
      <alignment horizontal="right"/>
    </xf>
    <xf numFmtId="165" fontId="0" fillId="0" borderId="19" xfId="0" applyNumberFormat="1" applyFont="1" applyBorder="1" applyAlignment="1">
      <alignment horizontal="right"/>
    </xf>
    <xf numFmtId="165" fontId="0" fillId="0" borderId="8" xfId="0" applyNumberFormat="1" applyFont="1" applyBorder="1" applyAlignment="1">
      <alignment horizontal="right" vertical="center"/>
    </xf>
    <xf numFmtId="43" fontId="0" fillId="0" borderId="8" xfId="1" applyFont="1" applyBorder="1" applyAlignment="1">
      <alignment horizontal="right" vertical="center"/>
    </xf>
    <xf numFmtId="165" fontId="0" fillId="2" borderId="8" xfId="0" applyNumberFormat="1" applyFont="1" applyFill="1" applyBorder="1" applyAlignment="1">
      <alignment horizontal="right" vertical="center"/>
    </xf>
    <xf numFmtId="165" fontId="0" fillId="0" borderId="11" xfId="0" applyNumberFormat="1" applyFont="1" applyBorder="1" applyAlignment="1">
      <alignment horizontal="right" vertical="center"/>
    </xf>
    <xf numFmtId="166" fontId="1" fillId="0" borderId="8" xfId="2" applyNumberFormat="1" applyFont="1" applyFill="1" applyBorder="1" applyAlignment="1">
      <alignment horizontal="right" vertical="center"/>
    </xf>
    <xf numFmtId="166" fontId="1" fillId="0" borderId="11" xfId="2" applyNumberFormat="1" applyFont="1" applyFill="1" applyBorder="1" applyAlignment="1">
      <alignment horizontal="right" vertical="center"/>
    </xf>
    <xf numFmtId="166" fontId="1" fillId="0" borderId="8" xfId="1" applyNumberFormat="1" applyFont="1" applyFill="1" applyBorder="1" applyAlignment="1">
      <alignment horizontal="right" vertical="center"/>
    </xf>
    <xf numFmtId="43" fontId="1" fillId="0" borderId="9" xfId="1" applyFont="1" applyBorder="1" applyAlignment="1">
      <alignment vertical="center"/>
    </xf>
    <xf numFmtId="166" fontId="1" fillId="0" borderId="11" xfId="2" applyNumberFormat="1" applyFont="1" applyBorder="1" applyAlignment="1">
      <alignment vertical="center"/>
    </xf>
    <xf numFmtId="0" fontId="8" fillId="2" borderId="0" xfId="0" applyFont="1" applyFill="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21" xfId="0" applyFont="1" applyBorder="1" applyAlignment="1">
      <alignment horizontal="center"/>
    </xf>
    <xf numFmtId="0" fontId="13" fillId="3" borderId="41" xfId="0" applyFont="1" applyFill="1" applyBorder="1" applyAlignment="1">
      <alignment horizontal="center"/>
    </xf>
    <xf numFmtId="0" fontId="13" fillId="3" borderId="45" xfId="0" applyFont="1" applyFill="1" applyBorder="1" applyAlignment="1">
      <alignment horizontal="center"/>
    </xf>
    <xf numFmtId="0" fontId="13" fillId="3" borderId="25" xfId="0" applyFont="1" applyFill="1" applyBorder="1" applyAlignment="1">
      <alignment horizontal="center"/>
    </xf>
    <xf numFmtId="0" fontId="13" fillId="3" borderId="26" xfId="0" applyFont="1" applyFill="1" applyBorder="1" applyAlignment="1">
      <alignment horizontal="center"/>
    </xf>
    <xf numFmtId="0" fontId="13" fillId="3" borderId="27" xfId="0" applyFont="1" applyFill="1" applyBorder="1" applyAlignment="1">
      <alignment horizontal="center"/>
    </xf>
    <xf numFmtId="0" fontId="13" fillId="3" borderId="44" xfId="0" applyFont="1" applyFill="1" applyBorder="1" applyAlignment="1">
      <alignment horizontal="center"/>
    </xf>
    <xf numFmtId="0" fontId="13" fillId="3" borderId="42" xfId="0" applyFont="1" applyFill="1" applyBorder="1" applyAlignment="1">
      <alignment horizontal="center"/>
    </xf>
    <xf numFmtId="0" fontId="13" fillId="3" borderId="43" xfId="0" applyFont="1" applyFill="1" applyBorder="1" applyAlignment="1">
      <alignment horizontal="center"/>
    </xf>
    <xf numFmtId="0" fontId="3" fillId="4" borderId="1" xfId="0" applyFont="1" applyFill="1" applyBorder="1" applyAlignment="1">
      <alignment horizontal="center"/>
    </xf>
    <xf numFmtId="0" fontId="3" fillId="4" borderId="2" xfId="0" applyFont="1" applyFill="1" applyBorder="1" applyAlignment="1">
      <alignment horizontal="center"/>
    </xf>
    <xf numFmtId="0" fontId="3" fillId="4" borderId="15" xfId="0" applyFont="1" applyFill="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37" xfId="0" applyFont="1" applyBorder="1" applyAlignment="1">
      <alignment horizontal="center"/>
    </xf>
    <xf numFmtId="0" fontId="4" fillId="0" borderId="38" xfId="0" applyFont="1" applyBorder="1" applyAlignment="1">
      <alignment horizontal="center"/>
    </xf>
    <xf numFmtId="0" fontId="4" fillId="5" borderId="3" xfId="0" applyFont="1" applyFill="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0" fillId="3" borderId="25" xfId="0" applyFill="1" applyBorder="1" applyAlignment="1">
      <alignment horizontal="center"/>
    </xf>
    <xf numFmtId="0" fontId="0" fillId="3" borderId="26" xfId="0" applyFill="1" applyBorder="1" applyAlignment="1">
      <alignment horizontal="center"/>
    </xf>
    <xf numFmtId="0" fontId="0" fillId="3" borderId="27" xfId="0" applyFill="1" applyBorder="1" applyAlignment="1">
      <alignment horizontal="center"/>
    </xf>
    <xf numFmtId="0" fontId="4" fillId="0" borderId="5" xfId="0" applyFont="1" applyBorder="1" applyAlignment="1">
      <alignment horizontal="center"/>
    </xf>
    <xf numFmtId="0" fontId="4" fillId="7" borderId="12" xfId="0" applyFont="1" applyFill="1" applyBorder="1" applyAlignment="1">
      <alignment horizontal="center"/>
    </xf>
    <xf numFmtId="0" fontId="4" fillId="7" borderId="13" xfId="0" applyFont="1" applyFill="1" applyBorder="1" applyAlignment="1">
      <alignment horizontal="center"/>
    </xf>
    <xf numFmtId="0" fontId="4" fillId="7" borderId="14" xfId="0" applyFont="1" applyFill="1" applyBorder="1" applyAlignment="1">
      <alignment horizontal="center"/>
    </xf>
    <xf numFmtId="165" fontId="8" fillId="0" borderId="0" xfId="0" applyNumberFormat="1" applyFont="1" applyFill="1" applyAlignment="1">
      <alignment horizontal="right"/>
    </xf>
    <xf numFmtId="165" fontId="8" fillId="0" borderId="8" xfId="0" applyNumberFormat="1" applyFont="1" applyFill="1" applyBorder="1" applyAlignment="1">
      <alignment horizontal="right" vertical="center"/>
    </xf>
  </cellXfs>
  <cellStyles count="3">
    <cellStyle name="Komma" xfId="1" builtinId="3"/>
    <cellStyle name="Prozent" xfId="2" builtinId="5"/>
    <cellStyle name="Standard" xfId="0" builtinId="0"/>
  </cellStyles>
  <dxfs count="41">
    <dxf>
      <font>
        <color theme="0" tint="-0.499984740745262"/>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59996337778862885"/>
        </patternFill>
      </fill>
    </dxf>
    <dxf>
      <font>
        <color rgb="FFFF0000"/>
      </font>
    </dxf>
    <dxf>
      <font>
        <color theme="0" tint="-0.499984740745262"/>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0" tint="-0.499984740745262"/>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A6"/>
  <sheetViews>
    <sheetView workbookViewId="0">
      <selection activeCell="A5" sqref="A5"/>
    </sheetView>
  </sheetViews>
  <sheetFormatPr baseColWidth="10" defaultColWidth="0" defaultRowHeight="15" zeroHeight="1" x14ac:dyDescent="0.25"/>
  <cols>
    <col min="1" max="1" width="128.85546875" style="1" customWidth="1"/>
    <col min="2" max="16384" width="11.42578125" style="1" hidden="1"/>
  </cols>
  <sheetData>
    <row r="1" spans="1:1" ht="18" x14ac:dyDescent="0.25">
      <c r="A1" s="207" t="s">
        <v>0</v>
      </c>
    </row>
    <row r="2" spans="1:1" x14ac:dyDescent="0.25"/>
    <row r="3" spans="1:1" ht="195" x14ac:dyDescent="0.25">
      <c r="A3" s="7" t="s">
        <v>101</v>
      </c>
    </row>
    <row r="4" spans="1:1" x14ac:dyDescent="0.25">
      <c r="A4" s="7"/>
    </row>
    <row r="5" spans="1:1" x14ac:dyDescent="0.25">
      <c r="A5" s="1" t="s">
        <v>114</v>
      </c>
    </row>
    <row r="6" spans="1:1" x14ac:dyDescent="0.25"/>
  </sheetData>
  <pageMargins left="0.25" right="0.25" top="0.75" bottom="0.75" header="0.3" footer="0.3"/>
  <pageSetup paperSize="8"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B1:T71"/>
  <sheetViews>
    <sheetView tabSelected="1" zoomScale="70" zoomScaleNormal="70" workbookViewId="0">
      <selection activeCell="G34" sqref="G34"/>
    </sheetView>
  </sheetViews>
  <sheetFormatPr baseColWidth="10" defaultColWidth="11.42578125" defaultRowHeight="15" x14ac:dyDescent="0.25"/>
  <cols>
    <col min="1" max="1" width="0.85546875" style="10" customWidth="1"/>
    <col min="2" max="2" width="31.140625" style="10" customWidth="1"/>
    <col min="3" max="3" width="8" style="10" bestFit="1" customWidth="1"/>
    <col min="4" max="4" width="7.140625" style="10" customWidth="1"/>
    <col min="5" max="5" width="7" style="10" customWidth="1"/>
    <col min="6" max="6" width="7.140625" style="10" customWidth="1"/>
    <col min="7" max="7" width="26.140625" style="10" customWidth="1"/>
    <col min="8" max="8" width="26.42578125" style="10" customWidth="1"/>
    <col min="9" max="9" width="25.5703125" style="10" customWidth="1"/>
    <col min="10" max="12" width="25" style="10" customWidth="1"/>
    <col min="13" max="13" width="3.5703125" style="10" customWidth="1"/>
    <col min="14" max="14" width="13.85546875" style="10" customWidth="1"/>
    <col min="15" max="15" width="17.5703125" style="10" customWidth="1"/>
    <col min="16" max="16" width="19.5703125" style="10" customWidth="1"/>
    <col min="17" max="18" width="14.140625" style="10" bestFit="1" customWidth="1"/>
    <col min="19" max="19" width="3.5703125" style="10" customWidth="1"/>
    <col min="20" max="20" width="39.85546875" style="1" customWidth="1"/>
    <col min="21" max="16384" width="11.42578125" style="10"/>
  </cols>
  <sheetData>
    <row r="1" spans="2:20" ht="6" customHeight="1" thickBot="1" x14ac:dyDescent="0.3"/>
    <row r="2" spans="2:20" ht="15.75" thickBot="1" x14ac:dyDescent="0.3">
      <c r="G2" s="258" t="s">
        <v>94</v>
      </c>
      <c r="H2" s="259"/>
      <c r="I2" s="259"/>
      <c r="J2" s="259"/>
      <c r="K2" s="259"/>
      <c r="L2" s="260"/>
      <c r="N2" s="256" t="s">
        <v>1</v>
      </c>
      <c r="O2" s="257"/>
      <c r="P2" s="261">
        <v>2020</v>
      </c>
      <c r="Q2" s="262"/>
      <c r="R2" s="263"/>
      <c r="T2" s="49" t="s">
        <v>2</v>
      </c>
    </row>
    <row r="3" spans="2:20" x14ac:dyDescent="0.25">
      <c r="B3" s="8"/>
      <c r="C3" s="9"/>
      <c r="D3" s="253" t="s">
        <v>3</v>
      </c>
      <c r="E3" s="254"/>
      <c r="F3" s="255"/>
      <c r="G3" s="264"/>
      <c r="H3" s="265"/>
      <c r="I3" s="265"/>
      <c r="J3" s="265"/>
      <c r="K3" s="265"/>
      <c r="L3" s="266"/>
      <c r="N3" s="148"/>
      <c r="O3" s="149"/>
      <c r="P3" s="149"/>
      <c r="Q3" s="149"/>
      <c r="R3" s="150"/>
      <c r="T3" s="45"/>
    </row>
    <row r="4" spans="2:20" ht="43.5" customHeight="1" thickBot="1" x14ac:dyDescent="0.3">
      <c r="B4" s="60" t="s">
        <v>4</v>
      </c>
      <c r="C4" s="59" t="s">
        <v>5</v>
      </c>
      <c r="D4" s="2" t="s">
        <v>6</v>
      </c>
      <c r="E4" s="54" t="s">
        <v>7</v>
      </c>
      <c r="F4" s="56" t="s">
        <v>8</v>
      </c>
      <c r="G4" s="40" t="s">
        <v>100</v>
      </c>
      <c r="H4" s="39" t="s">
        <v>102</v>
      </c>
      <c r="I4" s="39" t="s">
        <v>103</v>
      </c>
      <c r="J4" s="53" t="s">
        <v>95</v>
      </c>
      <c r="K4" s="36" t="s">
        <v>104</v>
      </c>
      <c r="L4" s="41" t="s">
        <v>105</v>
      </c>
      <c r="N4" s="140" t="s">
        <v>11</v>
      </c>
      <c r="O4" s="141" t="s">
        <v>12</v>
      </c>
      <c r="P4" s="142" t="s">
        <v>13</v>
      </c>
      <c r="Q4" s="142" t="s">
        <v>9</v>
      </c>
      <c r="R4" s="143" t="s">
        <v>10</v>
      </c>
      <c r="T4" s="52"/>
    </row>
    <row r="5" spans="2:20" x14ac:dyDescent="0.25">
      <c r="B5" s="14" t="s">
        <v>14</v>
      </c>
      <c r="C5" s="15" t="s">
        <v>15</v>
      </c>
      <c r="D5" s="12" t="s">
        <v>16</v>
      </c>
      <c r="E5" s="13" t="s">
        <v>16</v>
      </c>
      <c r="F5" s="37"/>
      <c r="G5" s="180">
        <v>30</v>
      </c>
      <c r="H5" s="190">
        <v>3.23</v>
      </c>
      <c r="I5" s="190">
        <v>3.77</v>
      </c>
      <c r="J5" s="191" t="s">
        <v>50</v>
      </c>
      <c r="K5" s="190">
        <v>3.5</v>
      </c>
      <c r="L5" s="208">
        <v>4408</v>
      </c>
      <c r="N5" s="65">
        <f t="shared" ref="N5:N36" si="0">K5-Q5</f>
        <v>0</v>
      </c>
      <c r="O5" s="144">
        <f t="shared" ref="O5:O36" si="1">L5-R5</f>
        <v>0</v>
      </c>
      <c r="P5" s="145" t="s">
        <v>17</v>
      </c>
      <c r="Q5" s="114">
        <v>3.5</v>
      </c>
      <c r="R5" s="69">
        <v>4408</v>
      </c>
      <c r="T5" s="50"/>
    </row>
    <row r="6" spans="2:20" x14ac:dyDescent="0.25">
      <c r="B6" s="14" t="s">
        <v>18</v>
      </c>
      <c r="C6" s="15" t="s">
        <v>15</v>
      </c>
      <c r="D6" s="12" t="s">
        <v>16</v>
      </c>
      <c r="E6" s="13" t="s">
        <v>16</v>
      </c>
      <c r="F6" s="38"/>
      <c r="G6" s="180">
        <v>21</v>
      </c>
      <c r="H6" s="190">
        <v>2.14</v>
      </c>
      <c r="I6" s="190">
        <v>2.9</v>
      </c>
      <c r="J6" s="191" t="s">
        <v>50</v>
      </c>
      <c r="K6" s="190">
        <v>3.4</v>
      </c>
      <c r="L6" s="208">
        <v>4369</v>
      </c>
      <c r="N6" s="65">
        <f t="shared" si="0"/>
        <v>-7.0000000000000284E-2</v>
      </c>
      <c r="O6" s="144">
        <f t="shared" si="1"/>
        <v>-59</v>
      </c>
      <c r="P6" s="145" t="s">
        <v>17</v>
      </c>
      <c r="Q6" s="114">
        <v>3.47</v>
      </c>
      <c r="R6" s="69">
        <v>4428</v>
      </c>
      <c r="T6" s="47"/>
    </row>
    <row r="7" spans="2:20" x14ac:dyDescent="0.25">
      <c r="B7" s="14" t="s">
        <v>19</v>
      </c>
      <c r="C7" s="15" t="s">
        <v>15</v>
      </c>
      <c r="D7" s="12" t="s">
        <v>16</v>
      </c>
      <c r="E7" s="13" t="s">
        <v>16</v>
      </c>
      <c r="F7" s="37" t="s">
        <v>16</v>
      </c>
      <c r="G7" s="180">
        <v>13</v>
      </c>
      <c r="H7" s="190">
        <v>2</v>
      </c>
      <c r="I7" s="190">
        <v>2</v>
      </c>
      <c r="J7" s="191" t="s">
        <v>27</v>
      </c>
      <c r="K7" s="190">
        <v>2.11</v>
      </c>
      <c r="L7" s="208">
        <v>2254</v>
      </c>
      <c r="N7" s="65">
        <f t="shared" si="0"/>
        <v>0.23999999999999977</v>
      </c>
      <c r="O7" s="144">
        <f t="shared" si="1"/>
        <v>18</v>
      </c>
      <c r="P7" s="145" t="s">
        <v>20</v>
      </c>
      <c r="Q7" s="114">
        <v>1.87</v>
      </c>
      <c r="R7" s="69">
        <v>2236</v>
      </c>
      <c r="T7" s="47"/>
    </row>
    <row r="8" spans="2:20" x14ac:dyDescent="0.25">
      <c r="B8" s="14" t="s">
        <v>21</v>
      </c>
      <c r="C8" s="15" t="s">
        <v>15</v>
      </c>
      <c r="D8" s="12" t="s">
        <v>16</v>
      </c>
      <c r="E8" s="13" t="s">
        <v>16</v>
      </c>
      <c r="F8" s="38"/>
      <c r="G8" s="180">
        <v>12</v>
      </c>
      <c r="H8" s="190">
        <v>2.25</v>
      </c>
      <c r="I8" s="190">
        <v>2.75</v>
      </c>
      <c r="J8" s="191" t="s">
        <v>50</v>
      </c>
      <c r="K8" s="190">
        <v>3.72</v>
      </c>
      <c r="L8" s="208">
        <v>4165</v>
      </c>
      <c r="N8" s="65">
        <f t="shared" si="0"/>
        <v>0</v>
      </c>
      <c r="O8" s="144">
        <f t="shared" si="1"/>
        <v>0</v>
      </c>
      <c r="P8" s="145" t="s">
        <v>17</v>
      </c>
      <c r="Q8" s="114">
        <v>3.72</v>
      </c>
      <c r="R8" s="69">
        <v>4165</v>
      </c>
      <c r="T8" s="47"/>
    </row>
    <row r="9" spans="2:20" x14ac:dyDescent="0.25">
      <c r="B9" s="14" t="s">
        <v>22</v>
      </c>
      <c r="C9" s="15" t="s">
        <v>15</v>
      </c>
      <c r="D9" s="12" t="s">
        <v>16</v>
      </c>
      <c r="E9" s="13" t="s">
        <v>16</v>
      </c>
      <c r="F9" s="37" t="s">
        <v>16</v>
      </c>
      <c r="G9" s="180">
        <v>71</v>
      </c>
      <c r="H9" s="190">
        <v>1.48</v>
      </c>
      <c r="I9" s="190">
        <v>1.51</v>
      </c>
      <c r="J9" s="191" t="s">
        <v>27</v>
      </c>
      <c r="K9" s="190">
        <v>1.05</v>
      </c>
      <c r="L9" s="208">
        <v>1946</v>
      </c>
      <c r="N9" s="65">
        <f t="shared" si="0"/>
        <v>0</v>
      </c>
      <c r="O9" s="144">
        <f t="shared" si="1"/>
        <v>16</v>
      </c>
      <c r="P9" s="145" t="s">
        <v>20</v>
      </c>
      <c r="Q9" s="114">
        <v>1.05</v>
      </c>
      <c r="R9" s="69">
        <v>1930</v>
      </c>
      <c r="T9" s="47"/>
    </row>
    <row r="10" spans="2:20" x14ac:dyDescent="0.25">
      <c r="B10" s="14" t="s">
        <v>23</v>
      </c>
      <c r="C10" s="15" t="s">
        <v>15</v>
      </c>
      <c r="D10" s="12" t="s">
        <v>16</v>
      </c>
      <c r="E10" s="13" t="s">
        <v>16</v>
      </c>
      <c r="F10" s="37"/>
      <c r="G10" s="180">
        <v>15</v>
      </c>
      <c r="H10" s="190">
        <v>2.87</v>
      </c>
      <c r="I10" s="190">
        <v>3.27</v>
      </c>
      <c r="J10" s="191" t="s">
        <v>50</v>
      </c>
      <c r="K10" s="190">
        <v>3.08</v>
      </c>
      <c r="L10" s="208">
        <v>3828</v>
      </c>
      <c r="N10" s="65">
        <f t="shared" si="0"/>
        <v>2.0000000000000018E-2</v>
      </c>
      <c r="O10" s="144">
        <f t="shared" si="1"/>
        <v>153</v>
      </c>
      <c r="P10" s="145" t="s">
        <v>17</v>
      </c>
      <c r="Q10" s="114">
        <v>3.06</v>
      </c>
      <c r="R10" s="69">
        <v>3675</v>
      </c>
      <c r="T10" s="47"/>
    </row>
    <row r="11" spans="2:20" x14ac:dyDescent="0.25">
      <c r="B11" s="14" t="s">
        <v>24</v>
      </c>
      <c r="C11" s="15" t="s">
        <v>15</v>
      </c>
      <c r="D11" s="57" t="s">
        <v>16</v>
      </c>
      <c r="E11" s="13" t="s">
        <v>16</v>
      </c>
      <c r="F11" s="37" t="s">
        <v>16</v>
      </c>
      <c r="G11" s="180">
        <v>50</v>
      </c>
      <c r="H11" s="190">
        <v>1.58</v>
      </c>
      <c r="I11" s="190">
        <v>1.64</v>
      </c>
      <c r="J11" s="191" t="s">
        <v>50</v>
      </c>
      <c r="K11" s="190">
        <v>2.11</v>
      </c>
      <c r="L11" s="208">
        <v>3174</v>
      </c>
      <c r="N11" s="65">
        <f t="shared" si="0"/>
        <v>9.9999999999997868E-3</v>
      </c>
      <c r="O11" s="144">
        <f t="shared" si="1"/>
        <v>251</v>
      </c>
      <c r="P11" s="145" t="s">
        <v>17</v>
      </c>
      <c r="Q11" s="114">
        <v>2.1</v>
      </c>
      <c r="R11" s="69">
        <v>2923</v>
      </c>
      <c r="T11" s="47"/>
    </row>
    <row r="12" spans="2:20" x14ac:dyDescent="0.25">
      <c r="B12" s="14" t="s">
        <v>25</v>
      </c>
      <c r="C12" s="15" t="s">
        <v>15</v>
      </c>
      <c r="D12" s="58" t="s">
        <v>16</v>
      </c>
      <c r="E12" s="13" t="s">
        <v>16</v>
      </c>
      <c r="F12" s="37"/>
      <c r="G12" s="180">
        <v>33</v>
      </c>
      <c r="H12" s="190">
        <v>3.42</v>
      </c>
      <c r="I12" s="190">
        <v>3.61</v>
      </c>
      <c r="J12" s="191" t="s">
        <v>50</v>
      </c>
      <c r="K12" s="190">
        <v>2.75</v>
      </c>
      <c r="L12" s="208">
        <v>3948</v>
      </c>
      <c r="N12" s="65">
        <f t="shared" si="0"/>
        <v>9.9999999999997868E-3</v>
      </c>
      <c r="O12" s="144">
        <f t="shared" si="1"/>
        <v>194</v>
      </c>
      <c r="P12" s="145" t="s">
        <v>17</v>
      </c>
      <c r="Q12" s="114">
        <v>2.74</v>
      </c>
      <c r="R12" s="69">
        <v>3754</v>
      </c>
      <c r="T12" s="47"/>
    </row>
    <row r="13" spans="2:20" x14ac:dyDescent="0.25">
      <c r="B13" s="14" t="s">
        <v>26</v>
      </c>
      <c r="C13" s="15" t="s">
        <v>15</v>
      </c>
      <c r="D13" s="12"/>
      <c r="E13" s="13"/>
      <c r="F13" s="37" t="s">
        <v>16</v>
      </c>
      <c r="G13" s="180"/>
      <c r="H13" s="178"/>
      <c r="I13" s="190"/>
      <c r="J13" s="191"/>
      <c r="K13" s="178"/>
      <c r="L13" s="179"/>
      <c r="N13" s="66">
        <f t="shared" si="0"/>
        <v>0</v>
      </c>
      <c r="O13" s="115">
        <f t="shared" si="1"/>
        <v>0</v>
      </c>
      <c r="P13" s="114" t="s">
        <v>27</v>
      </c>
      <c r="Q13" s="114"/>
      <c r="R13" s="69"/>
      <c r="T13" s="47"/>
    </row>
    <row r="14" spans="2:20" x14ac:dyDescent="0.25">
      <c r="B14" s="14" t="s">
        <v>28</v>
      </c>
      <c r="C14" s="15" t="s">
        <v>15</v>
      </c>
      <c r="D14" s="12"/>
      <c r="E14" s="13" t="s">
        <v>16</v>
      </c>
      <c r="F14" s="37"/>
      <c r="G14" s="180"/>
      <c r="H14" s="178"/>
      <c r="I14" s="190"/>
      <c r="J14" s="191"/>
      <c r="K14" s="178"/>
      <c r="L14" s="179"/>
      <c r="N14" s="66">
        <f t="shared" si="0"/>
        <v>0</v>
      </c>
      <c r="O14" s="115">
        <f t="shared" si="1"/>
        <v>0</v>
      </c>
      <c r="P14" s="114" t="s">
        <v>27</v>
      </c>
      <c r="Q14" s="114"/>
      <c r="R14" s="69"/>
      <c r="T14" s="47"/>
    </row>
    <row r="15" spans="2:20" x14ac:dyDescent="0.25">
      <c r="B15" s="14" t="s">
        <v>29</v>
      </c>
      <c r="C15" s="15" t="s">
        <v>15</v>
      </c>
      <c r="D15" s="12" t="s">
        <v>16</v>
      </c>
      <c r="E15" s="13" t="s">
        <v>16</v>
      </c>
      <c r="F15" s="37"/>
      <c r="G15" s="180">
        <v>24</v>
      </c>
      <c r="H15" s="190">
        <v>3.17</v>
      </c>
      <c r="I15" s="190">
        <v>3.42</v>
      </c>
      <c r="J15" s="191" t="s">
        <v>50</v>
      </c>
      <c r="K15" s="190">
        <v>3.22</v>
      </c>
      <c r="L15" s="208">
        <v>4173</v>
      </c>
      <c r="N15" s="65">
        <f t="shared" si="0"/>
        <v>4.0000000000000036E-2</v>
      </c>
      <c r="O15" s="144">
        <f t="shared" si="1"/>
        <v>353</v>
      </c>
      <c r="P15" s="145" t="s">
        <v>17</v>
      </c>
      <c r="Q15" s="114">
        <v>3.18</v>
      </c>
      <c r="R15" s="69">
        <v>3820</v>
      </c>
      <c r="T15" s="47"/>
    </row>
    <row r="16" spans="2:20" x14ac:dyDescent="0.25">
      <c r="B16" s="14" t="s">
        <v>30</v>
      </c>
      <c r="C16" s="15" t="s">
        <v>15</v>
      </c>
      <c r="D16" s="12" t="s">
        <v>16</v>
      </c>
      <c r="E16" s="13" t="s">
        <v>16</v>
      </c>
      <c r="F16" s="37"/>
      <c r="G16" s="180">
        <v>21</v>
      </c>
      <c r="H16" s="190">
        <v>3.95</v>
      </c>
      <c r="I16" s="190">
        <v>3.95</v>
      </c>
      <c r="J16" s="191" t="s">
        <v>50</v>
      </c>
      <c r="K16" s="190">
        <v>2.96</v>
      </c>
      <c r="L16" s="208">
        <v>3932</v>
      </c>
      <c r="N16" s="65">
        <f t="shared" si="0"/>
        <v>8.0000000000000071E-2</v>
      </c>
      <c r="O16" s="144">
        <f t="shared" si="1"/>
        <v>32</v>
      </c>
      <c r="P16" s="145" t="s">
        <v>17</v>
      </c>
      <c r="Q16" s="114">
        <v>2.88</v>
      </c>
      <c r="R16" s="69">
        <v>3900</v>
      </c>
      <c r="T16" s="47"/>
    </row>
    <row r="17" spans="2:20" x14ac:dyDescent="0.25">
      <c r="B17" s="14" t="s">
        <v>31</v>
      </c>
      <c r="C17" s="15" t="s">
        <v>15</v>
      </c>
      <c r="D17" s="12" t="s">
        <v>16</v>
      </c>
      <c r="E17" s="13" t="s">
        <v>16</v>
      </c>
      <c r="F17" s="37" t="s">
        <v>16</v>
      </c>
      <c r="G17" s="180">
        <v>28</v>
      </c>
      <c r="H17" s="190">
        <v>2.21</v>
      </c>
      <c r="I17" s="190">
        <v>2.71</v>
      </c>
      <c r="J17" s="191" t="s">
        <v>50</v>
      </c>
      <c r="K17" s="190">
        <v>3.08</v>
      </c>
      <c r="L17" s="208">
        <v>3828</v>
      </c>
      <c r="N17" s="65">
        <f t="shared" si="0"/>
        <v>2.0000000000000018E-2</v>
      </c>
      <c r="O17" s="144">
        <f t="shared" si="1"/>
        <v>153</v>
      </c>
      <c r="P17" s="145" t="s">
        <v>17</v>
      </c>
      <c r="Q17" s="114">
        <v>3.06</v>
      </c>
      <c r="R17" s="69">
        <v>3675</v>
      </c>
      <c r="T17" s="47"/>
    </row>
    <row r="18" spans="2:20" x14ac:dyDescent="0.25">
      <c r="B18" s="14" t="s">
        <v>32</v>
      </c>
      <c r="C18" s="15" t="s">
        <v>15</v>
      </c>
      <c r="D18" s="12"/>
      <c r="E18" s="13" t="s">
        <v>16</v>
      </c>
      <c r="F18" s="37"/>
      <c r="G18" s="180"/>
      <c r="H18" s="178"/>
      <c r="I18" s="190"/>
      <c r="J18" s="191"/>
      <c r="K18" s="178"/>
      <c r="L18" s="179"/>
      <c r="N18" s="66">
        <f t="shared" si="0"/>
        <v>0</v>
      </c>
      <c r="O18" s="115">
        <f t="shared" si="1"/>
        <v>0</v>
      </c>
      <c r="P18" s="114" t="s">
        <v>27</v>
      </c>
      <c r="Q18" s="114"/>
      <c r="R18" s="69"/>
      <c r="T18" s="47"/>
    </row>
    <row r="19" spans="2:20" x14ac:dyDescent="0.25">
      <c r="B19" s="14" t="s">
        <v>33</v>
      </c>
      <c r="C19" s="15" t="s">
        <v>15</v>
      </c>
      <c r="D19" s="12" t="s">
        <v>16</v>
      </c>
      <c r="E19" s="13" t="s">
        <v>16</v>
      </c>
      <c r="F19" s="37"/>
      <c r="G19" s="180">
        <v>26</v>
      </c>
      <c r="H19" s="190">
        <v>2.42</v>
      </c>
      <c r="I19" s="190">
        <v>2.58</v>
      </c>
      <c r="J19" s="191" t="s">
        <v>50</v>
      </c>
      <c r="K19" s="190">
        <v>2.0499999999999998</v>
      </c>
      <c r="L19" s="208">
        <v>3061</v>
      </c>
      <c r="N19" s="65">
        <f t="shared" si="0"/>
        <v>9.9999999999997868E-3</v>
      </c>
      <c r="O19" s="144">
        <f t="shared" si="1"/>
        <v>25</v>
      </c>
      <c r="P19" s="145" t="s">
        <v>17</v>
      </c>
      <c r="Q19" s="114">
        <v>2.04</v>
      </c>
      <c r="R19" s="69">
        <v>3036</v>
      </c>
      <c r="T19" s="47"/>
    </row>
    <row r="20" spans="2:20" x14ac:dyDescent="0.25">
      <c r="B20" s="14" t="s">
        <v>34</v>
      </c>
      <c r="C20" s="15" t="s">
        <v>15</v>
      </c>
      <c r="D20" s="12" t="s">
        <v>16</v>
      </c>
      <c r="E20" s="13" t="s">
        <v>16</v>
      </c>
      <c r="F20" s="37"/>
      <c r="G20" s="180">
        <v>27</v>
      </c>
      <c r="H20" s="190">
        <v>1.59</v>
      </c>
      <c r="I20" s="190">
        <v>2.2200000000000002</v>
      </c>
      <c r="J20" s="191" t="s">
        <v>50</v>
      </c>
      <c r="K20" s="190">
        <v>3.22</v>
      </c>
      <c r="L20" s="208">
        <v>3742</v>
      </c>
      <c r="N20" s="65">
        <f t="shared" si="0"/>
        <v>0</v>
      </c>
      <c r="O20" s="144">
        <f t="shared" si="1"/>
        <v>370</v>
      </c>
      <c r="P20" s="145" t="s">
        <v>17</v>
      </c>
      <c r="Q20" s="114">
        <v>3.22</v>
      </c>
      <c r="R20" s="69">
        <v>3372</v>
      </c>
      <c r="T20" s="47"/>
    </row>
    <row r="21" spans="2:20" x14ac:dyDescent="0.25">
      <c r="B21" s="14" t="s">
        <v>35</v>
      </c>
      <c r="C21" s="15" t="s">
        <v>15</v>
      </c>
      <c r="D21" s="12" t="s">
        <v>16</v>
      </c>
      <c r="E21" s="13" t="s">
        <v>16</v>
      </c>
      <c r="F21" s="37" t="s">
        <v>16</v>
      </c>
      <c r="G21" s="180">
        <v>29</v>
      </c>
      <c r="H21" s="190">
        <v>2</v>
      </c>
      <c r="I21" s="190">
        <v>2.5499999999999998</v>
      </c>
      <c r="J21" s="191" t="s">
        <v>50</v>
      </c>
      <c r="K21" s="190">
        <v>3.08</v>
      </c>
      <c r="L21" s="208">
        <v>3828</v>
      </c>
      <c r="N21" s="65">
        <f t="shared" si="0"/>
        <v>2.0000000000000018E-2</v>
      </c>
      <c r="O21" s="144">
        <f t="shared" si="1"/>
        <v>153</v>
      </c>
      <c r="P21" s="145" t="s">
        <v>17</v>
      </c>
      <c r="Q21" s="114">
        <v>3.06</v>
      </c>
      <c r="R21" s="69">
        <v>3675</v>
      </c>
      <c r="T21" s="47"/>
    </row>
    <row r="22" spans="2:20" x14ac:dyDescent="0.25">
      <c r="B22" s="14" t="s">
        <v>36</v>
      </c>
      <c r="C22" s="15" t="s">
        <v>15</v>
      </c>
      <c r="D22" s="12"/>
      <c r="E22" s="13"/>
      <c r="F22" s="37" t="s">
        <v>16</v>
      </c>
      <c r="G22" s="180"/>
      <c r="H22" s="178"/>
      <c r="I22" s="178"/>
      <c r="J22" s="191"/>
      <c r="K22" s="178"/>
      <c r="L22" s="179"/>
      <c r="N22" s="66">
        <f t="shared" si="0"/>
        <v>0</v>
      </c>
      <c r="O22" s="115">
        <f t="shared" si="1"/>
        <v>0</v>
      </c>
      <c r="P22" s="114" t="s">
        <v>27</v>
      </c>
      <c r="Q22" s="114"/>
      <c r="R22" s="69"/>
      <c r="T22" s="47"/>
    </row>
    <row r="23" spans="2:20" x14ac:dyDescent="0.25">
      <c r="B23" s="14" t="s">
        <v>117</v>
      </c>
      <c r="C23" s="15" t="s">
        <v>15</v>
      </c>
      <c r="D23" s="12" t="s">
        <v>16</v>
      </c>
      <c r="E23" s="13" t="s">
        <v>16</v>
      </c>
      <c r="F23" s="37"/>
      <c r="G23" s="180">
        <v>20</v>
      </c>
      <c r="H23" s="190">
        <v>2.8</v>
      </c>
      <c r="I23" s="190">
        <v>2.8</v>
      </c>
      <c r="J23" s="281" t="s">
        <v>50</v>
      </c>
      <c r="K23" s="190">
        <v>2.72</v>
      </c>
      <c r="L23" s="208">
        <v>3473</v>
      </c>
      <c r="N23" s="65">
        <f t="shared" si="0"/>
        <v>1.0000000000000231E-2</v>
      </c>
      <c r="O23" s="144">
        <f t="shared" si="1"/>
        <v>759</v>
      </c>
      <c r="P23" s="145" t="s">
        <v>20</v>
      </c>
      <c r="Q23" s="114">
        <v>2.71</v>
      </c>
      <c r="R23" s="69">
        <v>2714</v>
      </c>
      <c r="T23" s="47"/>
    </row>
    <row r="24" spans="2:20" x14ac:dyDescent="0.25">
      <c r="B24" s="14" t="s">
        <v>118</v>
      </c>
      <c r="C24" s="15" t="s">
        <v>15</v>
      </c>
      <c r="D24" s="12" t="s">
        <v>16</v>
      </c>
      <c r="E24" s="13" t="s">
        <v>16</v>
      </c>
      <c r="F24" s="37"/>
      <c r="G24" s="180">
        <v>25</v>
      </c>
      <c r="H24" s="190">
        <v>3.12</v>
      </c>
      <c r="I24" s="190">
        <v>3.28</v>
      </c>
      <c r="J24" s="191" t="s">
        <v>50</v>
      </c>
      <c r="K24" s="190">
        <v>2.72</v>
      </c>
      <c r="L24" s="208">
        <v>3473</v>
      </c>
      <c r="N24" s="65">
        <f t="shared" si="0"/>
        <v>3.0000000000000249E-2</v>
      </c>
      <c r="O24" s="144">
        <f t="shared" si="1"/>
        <v>-618</v>
      </c>
      <c r="P24" s="145" t="s">
        <v>17</v>
      </c>
      <c r="Q24" s="114">
        <v>2.69</v>
      </c>
      <c r="R24" s="69">
        <v>4091</v>
      </c>
      <c r="T24" s="47"/>
    </row>
    <row r="25" spans="2:20" x14ac:dyDescent="0.25">
      <c r="B25" s="14" t="s">
        <v>37</v>
      </c>
      <c r="C25" s="15" t="s">
        <v>15</v>
      </c>
      <c r="D25" s="12" t="s">
        <v>16</v>
      </c>
      <c r="E25" s="13" t="s">
        <v>16</v>
      </c>
      <c r="F25" s="37"/>
      <c r="G25" s="180">
        <v>21</v>
      </c>
      <c r="H25" s="190">
        <v>1.71</v>
      </c>
      <c r="I25" s="190">
        <v>1.81</v>
      </c>
      <c r="J25" s="191" t="s">
        <v>50</v>
      </c>
      <c r="K25" s="190">
        <v>3.16</v>
      </c>
      <c r="L25" s="208">
        <v>4295</v>
      </c>
      <c r="N25" s="65">
        <f t="shared" si="0"/>
        <v>-4.9999999999999822E-2</v>
      </c>
      <c r="O25" s="144">
        <f t="shared" si="1"/>
        <v>306</v>
      </c>
      <c r="P25" s="145" t="s">
        <v>17</v>
      </c>
      <c r="Q25" s="114">
        <v>3.21</v>
      </c>
      <c r="R25" s="69">
        <v>3989</v>
      </c>
      <c r="T25" s="47"/>
    </row>
    <row r="26" spans="2:20" x14ac:dyDescent="0.25">
      <c r="B26" s="14" t="s">
        <v>38</v>
      </c>
      <c r="C26" s="15" t="s">
        <v>15</v>
      </c>
      <c r="D26" s="12" t="s">
        <v>16</v>
      </c>
      <c r="E26" s="13" t="s">
        <v>16</v>
      </c>
      <c r="F26" s="37"/>
      <c r="G26" s="180">
        <v>22</v>
      </c>
      <c r="H26" s="190">
        <v>2.5499999999999998</v>
      </c>
      <c r="I26" s="190">
        <v>3</v>
      </c>
      <c r="J26" s="191" t="s">
        <v>50</v>
      </c>
      <c r="K26" s="190">
        <v>3.22</v>
      </c>
      <c r="L26" s="208">
        <v>3911</v>
      </c>
      <c r="N26" s="65">
        <f t="shared" si="0"/>
        <v>0.18000000000000016</v>
      </c>
      <c r="O26" s="144">
        <f t="shared" si="1"/>
        <v>31</v>
      </c>
      <c r="P26" s="145" t="s">
        <v>17</v>
      </c>
      <c r="Q26" s="114">
        <v>3.04</v>
      </c>
      <c r="R26" s="69">
        <v>3880</v>
      </c>
      <c r="T26" s="47"/>
    </row>
    <row r="27" spans="2:20" x14ac:dyDescent="0.25">
      <c r="B27" s="14" t="s">
        <v>39</v>
      </c>
      <c r="C27" s="15" t="s">
        <v>15</v>
      </c>
      <c r="D27" s="12" t="s">
        <v>16</v>
      </c>
      <c r="E27" s="11"/>
      <c r="F27" s="38"/>
      <c r="G27" s="180">
        <v>4</v>
      </c>
      <c r="H27" s="190">
        <v>1.25</v>
      </c>
      <c r="I27" s="190">
        <v>1.25</v>
      </c>
      <c r="J27" s="281" t="s">
        <v>27</v>
      </c>
      <c r="K27" s="190">
        <v>2.35</v>
      </c>
      <c r="L27" s="208">
        <v>2644</v>
      </c>
      <c r="N27" s="65">
        <f t="shared" si="0"/>
        <v>1.0000000000000231E-2</v>
      </c>
      <c r="O27" s="144">
        <f t="shared" si="1"/>
        <v>21</v>
      </c>
      <c r="P27" s="145" t="s">
        <v>27</v>
      </c>
      <c r="Q27" s="114">
        <v>2.34</v>
      </c>
      <c r="R27" s="69">
        <v>2623</v>
      </c>
      <c r="T27" s="47"/>
    </row>
    <row r="28" spans="2:20" x14ac:dyDescent="0.25">
      <c r="B28" s="14" t="s">
        <v>40</v>
      </c>
      <c r="C28" s="15" t="s">
        <v>15</v>
      </c>
      <c r="D28" s="12" t="s">
        <v>16</v>
      </c>
      <c r="E28" s="13" t="s">
        <v>16</v>
      </c>
      <c r="F28" s="37" t="s">
        <v>16</v>
      </c>
      <c r="G28" s="180">
        <v>74</v>
      </c>
      <c r="H28" s="190">
        <v>2.58</v>
      </c>
      <c r="I28" s="190">
        <v>2.8</v>
      </c>
      <c r="J28" s="191" t="s">
        <v>50</v>
      </c>
      <c r="K28" s="190">
        <v>3.22</v>
      </c>
      <c r="L28" s="208">
        <v>3961</v>
      </c>
      <c r="N28" s="65">
        <f t="shared" si="0"/>
        <v>1.0000000000000231E-2</v>
      </c>
      <c r="O28" s="144">
        <f t="shared" si="1"/>
        <v>216</v>
      </c>
      <c r="P28" s="145" t="s">
        <v>17</v>
      </c>
      <c r="Q28" s="114">
        <v>3.21</v>
      </c>
      <c r="R28" s="69">
        <v>3745</v>
      </c>
      <c r="T28" s="47"/>
    </row>
    <row r="29" spans="2:20" x14ac:dyDescent="0.25">
      <c r="B29" s="14" t="s">
        <v>41</v>
      </c>
      <c r="C29" s="15" t="s">
        <v>15</v>
      </c>
      <c r="D29" s="12"/>
      <c r="E29" s="13"/>
      <c r="F29" s="37" t="s">
        <v>16</v>
      </c>
      <c r="G29" s="177"/>
      <c r="H29" s="178"/>
      <c r="I29" s="178"/>
      <c r="J29" s="191"/>
      <c r="K29" s="178"/>
      <c r="L29" s="179"/>
      <c r="N29" s="66">
        <f t="shared" si="0"/>
        <v>0</v>
      </c>
      <c r="O29" s="115">
        <f t="shared" si="1"/>
        <v>0</v>
      </c>
      <c r="P29" s="114" t="s">
        <v>27</v>
      </c>
      <c r="Q29" s="114"/>
      <c r="R29" s="69"/>
      <c r="T29" s="47"/>
    </row>
    <row r="30" spans="2:20" x14ac:dyDescent="0.25">
      <c r="B30" s="14" t="s">
        <v>42</v>
      </c>
      <c r="C30" s="15" t="s">
        <v>15</v>
      </c>
      <c r="D30" s="12" t="s">
        <v>16</v>
      </c>
      <c r="E30" s="13" t="s">
        <v>16</v>
      </c>
      <c r="F30" s="37"/>
      <c r="G30" s="180">
        <v>23</v>
      </c>
      <c r="H30" s="190">
        <v>3.7</v>
      </c>
      <c r="I30" s="190">
        <v>3.91</v>
      </c>
      <c r="J30" s="191" t="s">
        <v>50</v>
      </c>
      <c r="K30" s="190">
        <v>3.36</v>
      </c>
      <c r="L30" s="208">
        <v>4979</v>
      </c>
      <c r="N30" s="65">
        <f t="shared" si="0"/>
        <v>0</v>
      </c>
      <c r="O30" s="144">
        <f t="shared" si="1"/>
        <v>0</v>
      </c>
      <c r="P30" s="145" t="s">
        <v>17</v>
      </c>
      <c r="Q30" s="114">
        <v>3.36</v>
      </c>
      <c r="R30" s="69">
        <v>4979</v>
      </c>
      <c r="T30" s="47"/>
    </row>
    <row r="31" spans="2:20" x14ac:dyDescent="0.25">
      <c r="B31" s="14" t="s">
        <v>43</v>
      </c>
      <c r="C31" s="15" t="s">
        <v>15</v>
      </c>
      <c r="D31" s="12" t="s">
        <v>16</v>
      </c>
      <c r="E31" s="13" t="s">
        <v>16</v>
      </c>
      <c r="F31" s="37" t="s">
        <v>16</v>
      </c>
      <c r="G31" s="180">
        <v>98</v>
      </c>
      <c r="H31" s="190">
        <v>2.35</v>
      </c>
      <c r="I31" s="190">
        <v>2.35</v>
      </c>
      <c r="J31" s="191" t="s">
        <v>27</v>
      </c>
      <c r="K31" s="190">
        <v>2.84</v>
      </c>
      <c r="L31" s="208">
        <v>2816</v>
      </c>
      <c r="N31" s="65">
        <f t="shared" si="0"/>
        <v>0.1599999999999997</v>
      </c>
      <c r="O31" s="144">
        <f t="shared" si="1"/>
        <v>-71</v>
      </c>
      <c r="P31" s="145" t="s">
        <v>20</v>
      </c>
      <c r="Q31" s="114">
        <v>2.68</v>
      </c>
      <c r="R31" s="69">
        <v>2887</v>
      </c>
      <c r="T31" s="47"/>
    </row>
    <row r="32" spans="2:20" x14ac:dyDescent="0.25">
      <c r="B32" s="14" t="s">
        <v>44</v>
      </c>
      <c r="C32" s="15" t="s">
        <v>15</v>
      </c>
      <c r="D32" s="12" t="s">
        <v>16</v>
      </c>
      <c r="E32" s="13" t="s">
        <v>16</v>
      </c>
      <c r="F32" s="37" t="s">
        <v>16</v>
      </c>
      <c r="G32" s="180">
        <v>59</v>
      </c>
      <c r="H32" s="190">
        <v>2.36</v>
      </c>
      <c r="I32" s="190">
        <v>2.86</v>
      </c>
      <c r="J32" s="191" t="s">
        <v>50</v>
      </c>
      <c r="K32" s="190">
        <v>3.22</v>
      </c>
      <c r="L32" s="208">
        <v>5104</v>
      </c>
      <c r="N32" s="65">
        <f t="shared" si="0"/>
        <v>0</v>
      </c>
      <c r="O32" s="144">
        <f t="shared" si="1"/>
        <v>-430</v>
      </c>
      <c r="P32" s="145" t="s">
        <v>17</v>
      </c>
      <c r="Q32" s="114">
        <v>3.22</v>
      </c>
      <c r="R32" s="69">
        <v>5534</v>
      </c>
      <c r="T32" s="47"/>
    </row>
    <row r="33" spans="2:20" x14ac:dyDescent="0.25">
      <c r="B33" s="14" t="s">
        <v>45</v>
      </c>
      <c r="C33" s="15" t="s">
        <v>15</v>
      </c>
      <c r="D33" s="12" t="s">
        <v>16</v>
      </c>
      <c r="E33" s="13" t="s">
        <v>16</v>
      </c>
      <c r="F33" s="37"/>
      <c r="G33" s="180">
        <v>15</v>
      </c>
      <c r="H33" s="190">
        <v>1.53</v>
      </c>
      <c r="I33" s="190">
        <v>2.2000000000000002</v>
      </c>
      <c r="J33" s="191" t="s">
        <v>50</v>
      </c>
      <c r="K33" s="190">
        <v>3.08</v>
      </c>
      <c r="L33" s="208">
        <v>3828</v>
      </c>
      <c r="N33" s="65">
        <f t="shared" si="0"/>
        <v>2.0000000000000018E-2</v>
      </c>
      <c r="O33" s="144">
        <f t="shared" si="1"/>
        <v>153</v>
      </c>
      <c r="P33" s="145" t="s">
        <v>17</v>
      </c>
      <c r="Q33" s="114">
        <v>3.06</v>
      </c>
      <c r="R33" s="69">
        <v>3675</v>
      </c>
      <c r="T33" s="47"/>
    </row>
    <row r="34" spans="2:20" x14ac:dyDescent="0.25">
      <c r="B34" s="14" t="s">
        <v>46</v>
      </c>
      <c r="C34" s="15" t="s">
        <v>15</v>
      </c>
      <c r="D34" s="12" t="s">
        <v>16</v>
      </c>
      <c r="E34" s="13"/>
      <c r="F34" s="37"/>
      <c r="G34" s="180">
        <v>5</v>
      </c>
      <c r="H34" s="190">
        <v>1</v>
      </c>
      <c r="I34" s="190">
        <v>1</v>
      </c>
      <c r="J34" s="191" t="s">
        <v>50</v>
      </c>
      <c r="K34" s="190">
        <v>3.03</v>
      </c>
      <c r="L34" s="208">
        <v>3430</v>
      </c>
      <c r="N34" s="65">
        <f t="shared" si="0"/>
        <v>1.6542138371290476</v>
      </c>
      <c r="O34" s="144">
        <f t="shared" si="1"/>
        <v>1503</v>
      </c>
      <c r="P34" s="145" t="s">
        <v>17</v>
      </c>
      <c r="Q34" s="114">
        <v>1.3757861628709522</v>
      </c>
      <c r="R34" s="69">
        <v>1927</v>
      </c>
      <c r="T34" s="47"/>
    </row>
    <row r="35" spans="2:20" x14ac:dyDescent="0.25">
      <c r="B35" s="14" t="s">
        <v>47</v>
      </c>
      <c r="C35" s="15" t="s">
        <v>15</v>
      </c>
      <c r="D35" s="12" t="s">
        <v>16</v>
      </c>
      <c r="E35" s="13" t="s">
        <v>16</v>
      </c>
      <c r="F35" s="37"/>
      <c r="G35" s="215">
        <v>16</v>
      </c>
      <c r="H35" s="216">
        <v>2.5</v>
      </c>
      <c r="I35" s="216">
        <v>2.75</v>
      </c>
      <c r="J35" s="191" t="s">
        <v>50</v>
      </c>
      <c r="K35" s="190">
        <v>3.22</v>
      </c>
      <c r="L35" s="208">
        <v>3954</v>
      </c>
      <c r="N35" s="65">
        <f t="shared" si="0"/>
        <v>1.0000000000000231E-2</v>
      </c>
      <c r="O35" s="144">
        <f t="shared" si="1"/>
        <v>32</v>
      </c>
      <c r="P35" s="145" t="s">
        <v>17</v>
      </c>
      <c r="Q35" s="114">
        <v>3.21</v>
      </c>
      <c r="R35" s="69">
        <v>3922</v>
      </c>
      <c r="T35" s="47"/>
    </row>
    <row r="36" spans="2:20" x14ac:dyDescent="0.25">
      <c r="B36" s="94" t="s">
        <v>48</v>
      </c>
      <c r="C36" s="95" t="s">
        <v>49</v>
      </c>
      <c r="D36" s="96" t="s">
        <v>16</v>
      </c>
      <c r="E36" s="97" t="s">
        <v>16</v>
      </c>
      <c r="F36" s="98"/>
      <c r="G36" s="215">
        <v>87</v>
      </c>
      <c r="H36" s="216">
        <v>2.1954022988505746</v>
      </c>
      <c r="I36" s="216">
        <v>2.4597701149425286</v>
      </c>
      <c r="J36" s="191" t="s">
        <v>50</v>
      </c>
      <c r="K36" s="236">
        <v>3.01</v>
      </c>
      <c r="L36" s="237">
        <v>3950</v>
      </c>
      <c r="N36" s="65">
        <f t="shared" si="0"/>
        <v>9.9999999999997868E-3</v>
      </c>
      <c r="O36" s="144">
        <f t="shared" si="1"/>
        <v>0</v>
      </c>
      <c r="P36" s="145" t="s">
        <v>17</v>
      </c>
      <c r="Q36" s="114">
        <v>3</v>
      </c>
      <c r="R36" s="69">
        <v>3950</v>
      </c>
      <c r="T36" s="47"/>
    </row>
    <row r="37" spans="2:20" x14ac:dyDescent="0.25">
      <c r="B37" s="94" t="s">
        <v>51</v>
      </c>
      <c r="C37" s="95" t="s">
        <v>49</v>
      </c>
      <c r="D37" s="96"/>
      <c r="E37" s="97"/>
      <c r="F37" s="98" t="s">
        <v>16</v>
      </c>
      <c r="G37" s="215"/>
      <c r="H37" s="216"/>
      <c r="I37" s="216"/>
      <c r="J37" s="178"/>
      <c r="K37" s="236"/>
      <c r="L37" s="237"/>
      <c r="N37" s="66">
        <f t="shared" ref="N37:N64" si="2">K37-Q37</f>
        <v>0</v>
      </c>
      <c r="O37" s="115">
        <f t="shared" ref="O37:O64" si="3">L37-R37</f>
        <v>0</v>
      </c>
      <c r="P37" s="114">
        <v>0</v>
      </c>
      <c r="Q37" s="114">
        <v>0</v>
      </c>
      <c r="R37" s="69">
        <v>0</v>
      </c>
      <c r="T37" s="47"/>
    </row>
    <row r="38" spans="2:20" x14ac:dyDescent="0.25">
      <c r="B38" s="94" t="s">
        <v>52</v>
      </c>
      <c r="C38" s="95" t="s">
        <v>49</v>
      </c>
      <c r="D38" s="96"/>
      <c r="E38" s="97"/>
      <c r="F38" s="98" t="s">
        <v>16</v>
      </c>
      <c r="G38" s="215"/>
      <c r="H38" s="216"/>
      <c r="I38" s="216"/>
      <c r="J38" s="178"/>
      <c r="K38" s="236"/>
      <c r="L38" s="237"/>
      <c r="N38" s="66">
        <f t="shared" si="2"/>
        <v>0</v>
      </c>
      <c r="O38" s="115">
        <f t="shared" si="3"/>
        <v>0</v>
      </c>
      <c r="P38" s="114">
        <v>0</v>
      </c>
      <c r="Q38" s="114">
        <v>0</v>
      </c>
      <c r="R38" s="69">
        <v>0</v>
      </c>
      <c r="T38" s="47"/>
    </row>
    <row r="39" spans="2:20" x14ac:dyDescent="0.25">
      <c r="B39" s="94" t="s">
        <v>116</v>
      </c>
      <c r="C39" s="95" t="s">
        <v>49</v>
      </c>
      <c r="D39" s="96" t="s">
        <v>16</v>
      </c>
      <c r="E39" s="97" t="s">
        <v>16</v>
      </c>
      <c r="F39" s="98" t="s">
        <v>16</v>
      </c>
      <c r="G39" s="215">
        <v>104</v>
      </c>
      <c r="H39" s="216">
        <v>1.7115384615384615</v>
      </c>
      <c r="I39" s="216">
        <v>1.9519230769230769</v>
      </c>
      <c r="J39" s="240" t="s">
        <v>27</v>
      </c>
      <c r="K39" s="236">
        <v>3.03</v>
      </c>
      <c r="L39" s="237">
        <v>3400</v>
      </c>
      <c r="N39" s="65">
        <f t="shared" si="2"/>
        <v>-0.18000000000000016</v>
      </c>
      <c r="O39" s="144">
        <f t="shared" si="3"/>
        <v>-583</v>
      </c>
      <c r="P39" s="145" t="s">
        <v>54</v>
      </c>
      <c r="Q39" s="114">
        <v>3.21</v>
      </c>
      <c r="R39" s="69">
        <v>3983</v>
      </c>
      <c r="T39" s="47"/>
    </row>
    <row r="40" spans="2:20" x14ac:dyDescent="0.25">
      <c r="B40" s="94" t="s">
        <v>115</v>
      </c>
      <c r="C40" s="95" t="s">
        <v>49</v>
      </c>
      <c r="D40" s="96" t="s">
        <v>16</v>
      </c>
      <c r="E40" s="97" t="s">
        <v>16</v>
      </c>
      <c r="F40" s="98" t="s">
        <v>16</v>
      </c>
      <c r="G40" s="215">
        <v>104</v>
      </c>
      <c r="H40" s="216">
        <v>1.7115384615384615</v>
      </c>
      <c r="I40" s="216">
        <v>1.9519230769230769</v>
      </c>
      <c r="J40" s="240" t="s">
        <v>50</v>
      </c>
      <c r="K40" s="236">
        <v>3.22</v>
      </c>
      <c r="L40" s="237">
        <v>4173</v>
      </c>
      <c r="N40" s="65">
        <f t="shared" ref="N40" si="4">K40-Q40</f>
        <v>1.0000000000000231E-2</v>
      </c>
      <c r="O40" s="144">
        <f t="shared" ref="O40" si="5">L40-R40</f>
        <v>190</v>
      </c>
      <c r="P40" s="145" t="s">
        <v>54</v>
      </c>
      <c r="Q40" s="114">
        <v>3.21</v>
      </c>
      <c r="R40" s="69">
        <v>3983</v>
      </c>
      <c r="T40" s="47"/>
    </row>
    <row r="41" spans="2:20" x14ac:dyDescent="0.25">
      <c r="B41" s="94" t="s">
        <v>55</v>
      </c>
      <c r="C41" s="95" t="s">
        <v>49</v>
      </c>
      <c r="D41" s="96" t="s">
        <v>16</v>
      </c>
      <c r="E41" s="97" t="s">
        <v>16</v>
      </c>
      <c r="F41" s="98"/>
      <c r="G41" s="215">
        <v>13</v>
      </c>
      <c r="H41" s="216">
        <v>3.3846153846153846</v>
      </c>
      <c r="I41" s="216">
        <v>3.7692307692307692</v>
      </c>
      <c r="J41" s="240" t="s">
        <v>50</v>
      </c>
      <c r="K41" s="236">
        <v>3.21</v>
      </c>
      <c r="L41" s="237">
        <v>4173</v>
      </c>
      <c r="N41" s="65">
        <f t="shared" si="2"/>
        <v>0</v>
      </c>
      <c r="O41" s="144">
        <f t="shared" si="3"/>
        <v>34</v>
      </c>
      <c r="P41" s="145" t="s">
        <v>17</v>
      </c>
      <c r="Q41" s="114">
        <v>3.21</v>
      </c>
      <c r="R41" s="69">
        <v>4139</v>
      </c>
      <c r="T41" s="47"/>
    </row>
    <row r="42" spans="2:20" x14ac:dyDescent="0.25">
      <c r="B42" s="94" t="s">
        <v>56</v>
      </c>
      <c r="C42" s="95" t="s">
        <v>49</v>
      </c>
      <c r="D42" s="96"/>
      <c r="E42" s="97"/>
      <c r="F42" s="98" t="s">
        <v>16</v>
      </c>
      <c r="G42" s="215"/>
      <c r="H42" s="216"/>
      <c r="I42" s="216"/>
      <c r="J42" s="241"/>
      <c r="K42" s="236"/>
      <c r="L42" s="237"/>
      <c r="N42" s="66">
        <f t="shared" si="2"/>
        <v>0</v>
      </c>
      <c r="O42" s="115">
        <f t="shared" si="3"/>
        <v>0</v>
      </c>
      <c r="P42" s="114">
        <v>0</v>
      </c>
      <c r="Q42" s="114"/>
      <c r="R42" s="69"/>
      <c r="T42" s="47"/>
    </row>
    <row r="43" spans="2:20" x14ac:dyDescent="0.25">
      <c r="B43" s="94" t="s">
        <v>57</v>
      </c>
      <c r="C43" s="95" t="s">
        <v>49</v>
      </c>
      <c r="D43" s="96" t="s">
        <v>16</v>
      </c>
      <c r="E43" s="97" t="s">
        <v>16</v>
      </c>
      <c r="F43" s="98"/>
      <c r="G43" s="215">
        <v>29</v>
      </c>
      <c r="H43" s="216">
        <v>4</v>
      </c>
      <c r="I43" s="216">
        <v>4</v>
      </c>
      <c r="J43" s="240" t="s">
        <v>50</v>
      </c>
      <c r="K43" s="236">
        <v>3.24</v>
      </c>
      <c r="L43" s="237">
        <v>4251</v>
      </c>
      <c r="N43" s="65">
        <f t="shared" si="2"/>
        <v>-0.69</v>
      </c>
      <c r="O43" s="144">
        <f t="shared" si="3"/>
        <v>-699</v>
      </c>
      <c r="P43" s="145" t="s">
        <v>17</v>
      </c>
      <c r="Q43" s="114">
        <v>3.93</v>
      </c>
      <c r="R43" s="69">
        <v>4950</v>
      </c>
      <c r="T43" s="47"/>
    </row>
    <row r="44" spans="2:20" x14ac:dyDescent="0.25">
      <c r="B44" s="94" t="s">
        <v>58</v>
      </c>
      <c r="C44" s="95" t="s">
        <v>49</v>
      </c>
      <c r="D44" s="96" t="s">
        <v>16</v>
      </c>
      <c r="E44" s="97"/>
      <c r="F44" s="98"/>
      <c r="G44" s="215">
        <v>43</v>
      </c>
      <c r="H44" s="216">
        <v>1.8139534883720929</v>
      </c>
      <c r="I44" s="216">
        <v>1.8139534883720929</v>
      </c>
      <c r="J44" s="240" t="s">
        <v>27</v>
      </c>
      <c r="K44" s="236">
        <v>2.61</v>
      </c>
      <c r="L44" s="237">
        <v>2613</v>
      </c>
      <c r="N44" s="65">
        <f t="shared" si="2"/>
        <v>9.9999999999997868E-3</v>
      </c>
      <c r="O44" s="144">
        <f t="shared" si="3"/>
        <v>21</v>
      </c>
      <c r="P44" s="145" t="s">
        <v>20</v>
      </c>
      <c r="Q44" s="114">
        <v>2.6</v>
      </c>
      <c r="R44" s="69">
        <v>2592</v>
      </c>
      <c r="T44" s="47"/>
    </row>
    <row r="45" spans="2:20" x14ac:dyDescent="0.25">
      <c r="B45" s="94" t="s">
        <v>59</v>
      </c>
      <c r="C45" s="95" t="s">
        <v>49</v>
      </c>
      <c r="D45" s="96" t="s">
        <v>16</v>
      </c>
      <c r="E45" s="97"/>
      <c r="F45" s="98" t="s">
        <v>16</v>
      </c>
      <c r="G45" s="215">
        <v>26</v>
      </c>
      <c r="H45" s="216">
        <v>1</v>
      </c>
      <c r="I45" s="216">
        <v>1</v>
      </c>
      <c r="J45" s="240" t="s">
        <v>27</v>
      </c>
      <c r="K45" s="236">
        <v>2.87</v>
      </c>
      <c r="L45" s="237">
        <v>2570</v>
      </c>
      <c r="N45" s="65">
        <f t="shared" si="2"/>
        <v>0.20000000000000018</v>
      </c>
      <c r="O45" s="144">
        <f t="shared" si="3"/>
        <v>21</v>
      </c>
      <c r="P45" s="145" t="s">
        <v>20</v>
      </c>
      <c r="Q45" s="114">
        <v>2.67</v>
      </c>
      <c r="R45" s="69">
        <v>2549</v>
      </c>
      <c r="T45" s="47"/>
    </row>
    <row r="46" spans="2:20" x14ac:dyDescent="0.25">
      <c r="B46" s="94" t="s">
        <v>60</v>
      </c>
      <c r="C46" s="95" t="s">
        <v>49</v>
      </c>
      <c r="D46" s="96" t="s">
        <v>16</v>
      </c>
      <c r="E46" s="97"/>
      <c r="F46" s="98"/>
      <c r="G46" s="215">
        <v>25</v>
      </c>
      <c r="H46" s="216">
        <v>2.44</v>
      </c>
      <c r="I46" s="216">
        <v>2.44</v>
      </c>
      <c r="J46" s="240" t="s">
        <v>27</v>
      </c>
      <c r="K46" s="236">
        <v>2.85</v>
      </c>
      <c r="L46" s="237">
        <v>2806</v>
      </c>
      <c r="N46" s="65">
        <f t="shared" si="2"/>
        <v>0.16999999999999993</v>
      </c>
      <c r="O46" s="144">
        <f t="shared" si="3"/>
        <v>23</v>
      </c>
      <c r="P46" s="145" t="s">
        <v>20</v>
      </c>
      <c r="Q46" s="114">
        <v>2.68</v>
      </c>
      <c r="R46" s="69">
        <v>2783</v>
      </c>
      <c r="T46" s="47"/>
    </row>
    <row r="47" spans="2:20" x14ac:dyDescent="0.25">
      <c r="B47" s="94" t="s">
        <v>61</v>
      </c>
      <c r="C47" s="95" t="s">
        <v>49</v>
      </c>
      <c r="D47" s="96" t="s">
        <v>16</v>
      </c>
      <c r="E47" s="97"/>
      <c r="F47" s="98"/>
      <c r="G47" s="215">
        <v>60</v>
      </c>
      <c r="H47" s="216">
        <v>0.4</v>
      </c>
      <c r="I47" s="216">
        <v>0.4</v>
      </c>
      <c r="J47" s="240" t="s">
        <v>27</v>
      </c>
      <c r="K47" s="236">
        <v>3.03</v>
      </c>
      <c r="L47" s="237">
        <v>2722</v>
      </c>
      <c r="N47" s="65">
        <f t="shared" si="2"/>
        <v>0.36999999999999966</v>
      </c>
      <c r="O47" s="144">
        <f t="shared" si="3"/>
        <v>550</v>
      </c>
      <c r="P47" s="145" t="s">
        <v>20</v>
      </c>
      <c r="Q47" s="114">
        <v>2.66</v>
      </c>
      <c r="R47" s="69">
        <v>2172</v>
      </c>
      <c r="T47" s="47"/>
    </row>
    <row r="48" spans="2:20" x14ac:dyDescent="0.25">
      <c r="B48" s="94" t="s">
        <v>62</v>
      </c>
      <c r="C48" s="95" t="s">
        <v>49</v>
      </c>
      <c r="D48" s="96" t="s">
        <v>16</v>
      </c>
      <c r="E48" s="97" t="s">
        <v>16</v>
      </c>
      <c r="F48" s="98"/>
      <c r="G48" s="215">
        <v>27</v>
      </c>
      <c r="H48" s="216">
        <v>1.4444444444444444</v>
      </c>
      <c r="I48" s="216">
        <v>1.4444444444444444</v>
      </c>
      <c r="J48" s="240" t="s">
        <v>27</v>
      </c>
      <c r="K48" s="236">
        <v>3.03</v>
      </c>
      <c r="L48" s="237">
        <v>2925</v>
      </c>
      <c r="N48" s="65">
        <f t="shared" si="2"/>
        <v>0.13999999999999968</v>
      </c>
      <c r="O48" s="144">
        <f t="shared" si="3"/>
        <v>84</v>
      </c>
      <c r="P48" s="145" t="s">
        <v>20</v>
      </c>
      <c r="Q48" s="114">
        <v>2.89</v>
      </c>
      <c r="R48" s="69">
        <v>2841</v>
      </c>
      <c r="T48" s="47"/>
    </row>
    <row r="49" spans="2:20" x14ac:dyDescent="0.25">
      <c r="B49" s="94" t="s">
        <v>63</v>
      </c>
      <c r="C49" s="95" t="s">
        <v>49</v>
      </c>
      <c r="D49" s="96" t="s">
        <v>16</v>
      </c>
      <c r="E49" s="97"/>
      <c r="F49" s="98"/>
      <c r="G49" s="215">
        <v>18</v>
      </c>
      <c r="H49" s="216">
        <v>1.8333333333333333</v>
      </c>
      <c r="I49" s="216">
        <v>1.8333333333333333</v>
      </c>
      <c r="J49" s="240" t="s">
        <v>27</v>
      </c>
      <c r="K49" s="236">
        <v>3.03</v>
      </c>
      <c r="L49" s="237">
        <v>2692</v>
      </c>
      <c r="N49" s="65">
        <f t="shared" si="2"/>
        <v>2.0000000000000018E-2</v>
      </c>
      <c r="O49" s="144">
        <f t="shared" si="3"/>
        <v>22</v>
      </c>
      <c r="P49" s="145" t="s">
        <v>17</v>
      </c>
      <c r="Q49" s="114">
        <v>3.01</v>
      </c>
      <c r="R49" s="69">
        <v>2670</v>
      </c>
      <c r="T49" s="47"/>
    </row>
    <row r="50" spans="2:20" x14ac:dyDescent="0.25">
      <c r="B50" s="94" t="s">
        <v>64</v>
      </c>
      <c r="C50" s="95" t="s">
        <v>49</v>
      </c>
      <c r="D50" s="96" t="s">
        <v>16</v>
      </c>
      <c r="E50" s="97" t="s">
        <v>16</v>
      </c>
      <c r="F50" s="98" t="s">
        <v>16</v>
      </c>
      <c r="G50" s="215">
        <v>20</v>
      </c>
      <c r="H50" s="216">
        <v>1.7</v>
      </c>
      <c r="I50" s="216">
        <v>1.85</v>
      </c>
      <c r="J50" s="240" t="s">
        <v>27</v>
      </c>
      <c r="K50" s="236">
        <v>3</v>
      </c>
      <c r="L50" s="237">
        <v>2924</v>
      </c>
      <c r="N50" s="65">
        <f t="shared" si="2"/>
        <v>0.9700000000000002</v>
      </c>
      <c r="O50" s="144">
        <f t="shared" si="3"/>
        <v>23</v>
      </c>
      <c r="P50" s="145" t="s">
        <v>54</v>
      </c>
      <c r="Q50" s="114">
        <v>2.0299999999999998</v>
      </c>
      <c r="R50" s="69">
        <v>2901</v>
      </c>
      <c r="T50" s="47"/>
    </row>
    <row r="51" spans="2:20" x14ac:dyDescent="0.25">
      <c r="B51" s="94" t="s">
        <v>65</v>
      </c>
      <c r="C51" s="95" t="s">
        <v>49</v>
      </c>
      <c r="D51" s="96" t="s">
        <v>16</v>
      </c>
      <c r="E51" s="97" t="s">
        <v>16</v>
      </c>
      <c r="F51" s="98"/>
      <c r="G51" s="215">
        <v>100</v>
      </c>
      <c r="H51" s="216">
        <v>3.8</v>
      </c>
      <c r="I51" s="216">
        <v>3.85</v>
      </c>
      <c r="J51" s="240" t="s">
        <v>50</v>
      </c>
      <c r="K51" s="236">
        <v>3.22</v>
      </c>
      <c r="L51" s="237">
        <v>4173</v>
      </c>
      <c r="N51" s="65">
        <f t="shared" si="2"/>
        <v>1.0000000000000231E-2</v>
      </c>
      <c r="O51" s="144">
        <f t="shared" si="3"/>
        <v>34</v>
      </c>
      <c r="P51" s="145" t="s">
        <v>17</v>
      </c>
      <c r="Q51" s="114">
        <v>3.21</v>
      </c>
      <c r="R51" s="69">
        <v>4139</v>
      </c>
      <c r="T51" s="47"/>
    </row>
    <row r="52" spans="2:20" x14ac:dyDescent="0.25">
      <c r="B52" s="94" t="s">
        <v>66</v>
      </c>
      <c r="C52" s="95" t="s">
        <v>49</v>
      </c>
      <c r="D52" s="96"/>
      <c r="E52" s="97"/>
      <c r="F52" s="98" t="s">
        <v>16</v>
      </c>
      <c r="G52" s="215"/>
      <c r="H52" s="216"/>
      <c r="I52" s="216"/>
      <c r="J52" s="241"/>
      <c r="K52" s="236"/>
      <c r="L52" s="237"/>
      <c r="N52" s="66">
        <f t="shared" si="2"/>
        <v>0</v>
      </c>
      <c r="O52" s="115">
        <f t="shared" si="3"/>
        <v>0</v>
      </c>
      <c r="P52" s="114">
        <v>0</v>
      </c>
      <c r="Q52" s="114"/>
      <c r="R52" s="69"/>
      <c r="T52" s="47"/>
    </row>
    <row r="53" spans="2:20" x14ac:dyDescent="0.25">
      <c r="B53" s="94" t="s">
        <v>67</v>
      </c>
      <c r="C53" s="95" t="s">
        <v>49</v>
      </c>
      <c r="D53" s="96" t="s">
        <v>16</v>
      </c>
      <c r="E53" s="97" t="s">
        <v>16</v>
      </c>
      <c r="F53" s="98"/>
      <c r="G53" s="215">
        <v>17</v>
      </c>
      <c r="H53" s="216">
        <v>3.1176470588235294</v>
      </c>
      <c r="I53" s="216">
        <v>3.4705882352941178</v>
      </c>
      <c r="J53" s="240" t="s">
        <v>50</v>
      </c>
      <c r="K53" s="236">
        <v>3.22</v>
      </c>
      <c r="L53" s="237">
        <v>4515</v>
      </c>
      <c r="N53" s="65">
        <f t="shared" si="2"/>
        <v>-0.17999999999999972</v>
      </c>
      <c r="O53" s="144">
        <f t="shared" si="3"/>
        <v>-957</v>
      </c>
      <c r="P53" s="145" t="s">
        <v>17</v>
      </c>
      <c r="Q53" s="114">
        <v>3.4</v>
      </c>
      <c r="R53" s="69">
        <v>5472</v>
      </c>
      <c r="T53" s="47"/>
    </row>
    <row r="54" spans="2:20" x14ac:dyDescent="0.25">
      <c r="B54" s="94" t="s">
        <v>68</v>
      </c>
      <c r="C54" s="95" t="s">
        <v>49</v>
      </c>
      <c r="D54" s="96" t="s">
        <v>16</v>
      </c>
      <c r="E54" s="97"/>
      <c r="F54" s="98" t="s">
        <v>16</v>
      </c>
      <c r="G54" s="215">
        <v>64</v>
      </c>
      <c r="H54" s="216">
        <v>1.453125</v>
      </c>
      <c r="I54" s="216">
        <v>1.453125</v>
      </c>
      <c r="J54" s="240" t="s">
        <v>27</v>
      </c>
      <c r="K54" s="236">
        <v>3.03</v>
      </c>
      <c r="L54" s="237">
        <v>2925</v>
      </c>
      <c r="N54" s="65">
        <f t="shared" si="2"/>
        <v>2.0000000000000018E-2</v>
      </c>
      <c r="O54" s="144">
        <f t="shared" si="3"/>
        <v>24</v>
      </c>
      <c r="P54" s="145" t="s">
        <v>20</v>
      </c>
      <c r="Q54" s="114">
        <v>3.01</v>
      </c>
      <c r="R54" s="69">
        <v>2901</v>
      </c>
      <c r="T54" s="47"/>
    </row>
    <row r="55" spans="2:20" x14ac:dyDescent="0.25">
      <c r="B55" s="94" t="s">
        <v>69</v>
      </c>
      <c r="C55" s="95" t="s">
        <v>49</v>
      </c>
      <c r="D55" s="96" t="s">
        <v>16</v>
      </c>
      <c r="E55" s="97"/>
      <c r="F55" s="98"/>
      <c r="G55" s="215">
        <v>11</v>
      </c>
      <c r="H55" s="216">
        <v>1</v>
      </c>
      <c r="I55" s="216">
        <v>1</v>
      </c>
      <c r="J55" s="240" t="s">
        <v>27</v>
      </c>
      <c r="K55" s="236">
        <v>2.6</v>
      </c>
      <c r="L55" s="237">
        <v>2459</v>
      </c>
      <c r="N55" s="65">
        <f t="shared" si="2"/>
        <v>1.0000000000000231E-2</v>
      </c>
      <c r="O55" s="144">
        <f t="shared" si="3"/>
        <v>20</v>
      </c>
      <c r="P55" s="145" t="s">
        <v>20</v>
      </c>
      <c r="Q55" s="114">
        <v>2.59</v>
      </c>
      <c r="R55" s="69">
        <v>2439</v>
      </c>
      <c r="T55" s="47"/>
    </row>
    <row r="56" spans="2:20" x14ac:dyDescent="0.25">
      <c r="B56" s="94" t="s">
        <v>70</v>
      </c>
      <c r="C56" s="95" t="s">
        <v>49</v>
      </c>
      <c r="D56" s="96" t="s">
        <v>16</v>
      </c>
      <c r="E56" s="97"/>
      <c r="F56" s="98"/>
      <c r="G56" s="215">
        <v>13</v>
      </c>
      <c r="H56" s="216">
        <v>1.1538461538461537</v>
      </c>
      <c r="I56" s="216">
        <v>1.1538461538461537</v>
      </c>
      <c r="J56" s="240" t="s">
        <v>27</v>
      </c>
      <c r="K56" s="236">
        <v>2.95</v>
      </c>
      <c r="L56" s="237">
        <v>2830</v>
      </c>
      <c r="N56" s="65">
        <f t="shared" si="2"/>
        <v>0.57000000000000028</v>
      </c>
      <c r="O56" s="144">
        <f t="shared" si="3"/>
        <v>358</v>
      </c>
      <c r="P56" s="145" t="s">
        <v>20</v>
      </c>
      <c r="Q56" s="114">
        <v>2.38</v>
      </c>
      <c r="R56" s="69">
        <v>2472</v>
      </c>
      <c r="T56" s="47"/>
    </row>
    <row r="57" spans="2:20" x14ac:dyDescent="0.25">
      <c r="B57" s="94" t="s">
        <v>71</v>
      </c>
      <c r="C57" s="95" t="s">
        <v>49</v>
      </c>
      <c r="D57" s="96" t="s">
        <v>16</v>
      </c>
      <c r="E57" s="97" t="s">
        <v>16</v>
      </c>
      <c r="F57" s="98" t="s">
        <v>16</v>
      </c>
      <c r="G57" s="215">
        <v>12</v>
      </c>
      <c r="H57" s="216">
        <v>1.6666666666666667</v>
      </c>
      <c r="I57" s="216">
        <v>1.6666666666666667</v>
      </c>
      <c r="J57" s="240" t="s">
        <v>27</v>
      </c>
      <c r="K57" s="236">
        <v>3.03</v>
      </c>
      <c r="L57" s="237">
        <v>2479</v>
      </c>
      <c r="N57" s="65">
        <f t="shared" si="2"/>
        <v>-2.0000000000000018E-2</v>
      </c>
      <c r="O57" s="144">
        <f t="shared" si="3"/>
        <v>0</v>
      </c>
      <c r="P57" s="145" t="s">
        <v>20</v>
      </c>
      <c r="Q57" s="114">
        <v>3.05</v>
      </c>
      <c r="R57" s="69">
        <v>2479</v>
      </c>
      <c r="T57" s="47"/>
    </row>
    <row r="58" spans="2:20" x14ac:dyDescent="0.25">
      <c r="B58" s="94" t="s">
        <v>72</v>
      </c>
      <c r="C58" s="95" t="s">
        <v>49</v>
      </c>
      <c r="D58" s="96" t="s">
        <v>16</v>
      </c>
      <c r="E58" s="97"/>
      <c r="F58" s="98"/>
      <c r="G58" s="215">
        <v>23</v>
      </c>
      <c r="H58" s="216">
        <v>2.0434782608695654</v>
      </c>
      <c r="I58" s="216">
        <v>2.0434782608695654</v>
      </c>
      <c r="J58" s="240" t="s">
        <v>27</v>
      </c>
      <c r="K58" s="236">
        <v>1.95</v>
      </c>
      <c r="L58" s="237">
        <v>2796</v>
      </c>
      <c r="N58" s="65">
        <f t="shared" si="2"/>
        <v>2.0000000000000018E-2</v>
      </c>
      <c r="O58" s="144">
        <f t="shared" si="3"/>
        <v>13</v>
      </c>
      <c r="P58" s="145" t="s">
        <v>20</v>
      </c>
      <c r="Q58" s="114">
        <v>1.93</v>
      </c>
      <c r="R58" s="69">
        <v>2783</v>
      </c>
      <c r="T58" s="47"/>
    </row>
    <row r="59" spans="2:20" x14ac:dyDescent="0.25">
      <c r="B59" s="94" t="s">
        <v>73</v>
      </c>
      <c r="C59" s="95" t="s">
        <v>49</v>
      </c>
      <c r="D59" s="96"/>
      <c r="E59" s="97"/>
      <c r="F59" s="98" t="s">
        <v>16</v>
      </c>
      <c r="G59" s="215"/>
      <c r="H59" s="216"/>
      <c r="I59" s="216"/>
      <c r="J59" s="241"/>
      <c r="K59" s="236"/>
      <c r="L59" s="237"/>
      <c r="N59" s="66">
        <f t="shared" si="2"/>
        <v>0</v>
      </c>
      <c r="O59" s="115">
        <f t="shared" si="3"/>
        <v>0</v>
      </c>
      <c r="P59" s="114">
        <v>0</v>
      </c>
      <c r="Q59" s="114"/>
      <c r="R59" s="69"/>
      <c r="T59" s="47"/>
    </row>
    <row r="60" spans="2:20" x14ac:dyDescent="0.25">
      <c r="B60" s="94" t="s">
        <v>74</v>
      </c>
      <c r="C60" s="95" t="s">
        <v>49</v>
      </c>
      <c r="D60" s="96" t="s">
        <v>16</v>
      </c>
      <c r="E60" s="97" t="s">
        <v>16</v>
      </c>
      <c r="F60" s="98"/>
      <c r="G60" s="215">
        <v>14</v>
      </c>
      <c r="H60" s="216">
        <v>1.8571428571428572</v>
      </c>
      <c r="I60" s="216">
        <v>1.8571428571428572</v>
      </c>
      <c r="J60" s="240" t="s">
        <v>27</v>
      </c>
      <c r="K60" s="236">
        <v>3.05</v>
      </c>
      <c r="L60" s="237">
        <v>3244</v>
      </c>
      <c r="N60" s="65">
        <f t="shared" si="2"/>
        <v>0</v>
      </c>
      <c r="O60" s="144">
        <f t="shared" si="3"/>
        <v>0</v>
      </c>
      <c r="P60" s="145" t="s">
        <v>20</v>
      </c>
      <c r="Q60" s="114">
        <v>3.05</v>
      </c>
      <c r="R60" s="69">
        <v>3244</v>
      </c>
      <c r="T60" s="47"/>
    </row>
    <row r="61" spans="2:20" x14ac:dyDescent="0.25">
      <c r="B61" s="94" t="s">
        <v>75</v>
      </c>
      <c r="C61" s="95" t="s">
        <v>49</v>
      </c>
      <c r="D61" s="96" t="s">
        <v>16</v>
      </c>
      <c r="E61" s="97" t="s">
        <v>16</v>
      </c>
      <c r="F61" s="98"/>
      <c r="G61" s="215">
        <v>20</v>
      </c>
      <c r="H61" s="216">
        <v>1.9</v>
      </c>
      <c r="I61" s="216">
        <v>1.9</v>
      </c>
      <c r="J61" s="240" t="s">
        <v>27</v>
      </c>
      <c r="K61" s="236">
        <v>3.03</v>
      </c>
      <c r="L61" s="237">
        <v>2925</v>
      </c>
      <c r="N61" s="65">
        <f t="shared" si="2"/>
        <v>0.16999999999999993</v>
      </c>
      <c r="O61" s="144">
        <f t="shared" si="3"/>
        <v>-390</v>
      </c>
      <c r="P61" s="145" t="s">
        <v>20</v>
      </c>
      <c r="Q61" s="114">
        <v>2.86</v>
      </c>
      <c r="R61" s="69">
        <v>3315</v>
      </c>
      <c r="T61" s="47"/>
    </row>
    <row r="62" spans="2:20" x14ac:dyDescent="0.25">
      <c r="B62" s="94" t="s">
        <v>76</v>
      </c>
      <c r="C62" s="95" t="s">
        <v>49</v>
      </c>
      <c r="D62" s="96"/>
      <c r="E62" s="97"/>
      <c r="F62" s="98" t="s">
        <v>16</v>
      </c>
      <c r="G62" s="215"/>
      <c r="H62" s="216"/>
      <c r="I62" s="216"/>
      <c r="J62" s="241"/>
      <c r="K62" s="236"/>
      <c r="L62" s="237"/>
      <c r="N62" s="66">
        <f t="shared" si="2"/>
        <v>0</v>
      </c>
      <c r="O62" s="115">
        <f t="shared" si="3"/>
        <v>0</v>
      </c>
      <c r="P62" s="114">
        <v>0</v>
      </c>
      <c r="Q62" s="114"/>
      <c r="R62" s="69"/>
      <c r="T62" s="47"/>
    </row>
    <row r="63" spans="2:20" x14ac:dyDescent="0.25">
      <c r="B63" s="94" t="s">
        <v>77</v>
      </c>
      <c r="C63" s="95" t="s">
        <v>49</v>
      </c>
      <c r="D63" s="96"/>
      <c r="E63" s="97"/>
      <c r="F63" s="98" t="s">
        <v>16</v>
      </c>
      <c r="G63" s="215"/>
      <c r="H63" s="216"/>
      <c r="I63" s="216"/>
      <c r="J63" s="241"/>
      <c r="K63" s="236"/>
      <c r="L63" s="237"/>
      <c r="N63" s="66">
        <f t="shared" si="2"/>
        <v>0</v>
      </c>
      <c r="O63" s="115">
        <f t="shared" si="3"/>
        <v>0</v>
      </c>
      <c r="P63" s="114">
        <v>0</v>
      </c>
      <c r="Q63" s="114"/>
      <c r="R63" s="69"/>
      <c r="T63" s="47"/>
    </row>
    <row r="64" spans="2:20" ht="15.75" thickBot="1" x14ac:dyDescent="0.3">
      <c r="B64" s="99" t="s">
        <v>78</v>
      </c>
      <c r="C64" s="100" t="s">
        <v>49</v>
      </c>
      <c r="D64" s="101" t="s">
        <v>16</v>
      </c>
      <c r="E64" s="102" t="s">
        <v>16</v>
      </c>
      <c r="F64" s="103" t="s">
        <v>16</v>
      </c>
      <c r="G64" s="217">
        <v>25</v>
      </c>
      <c r="H64" s="218">
        <v>1.64</v>
      </c>
      <c r="I64" s="218">
        <v>1.72</v>
      </c>
      <c r="J64" s="242" t="s">
        <v>27</v>
      </c>
      <c r="K64" s="238">
        <v>3.05</v>
      </c>
      <c r="L64" s="239">
        <v>2925</v>
      </c>
      <c r="N64" s="67">
        <f t="shared" si="2"/>
        <v>0</v>
      </c>
      <c r="O64" s="146">
        <f t="shared" si="3"/>
        <v>24</v>
      </c>
      <c r="P64" s="147" t="s">
        <v>17</v>
      </c>
      <c r="Q64" s="119">
        <v>3.05</v>
      </c>
      <c r="R64" s="70">
        <v>2901</v>
      </c>
      <c r="T64" s="48"/>
    </row>
    <row r="65" spans="2:20" x14ac:dyDescent="0.25">
      <c r="Q65" s="1"/>
      <c r="R65" s="1"/>
    </row>
    <row r="66" spans="2:20" s="32" customFormat="1" x14ac:dyDescent="0.25">
      <c r="B66" s="32" t="s">
        <v>79</v>
      </c>
      <c r="G66" s="252" t="s">
        <v>96</v>
      </c>
      <c r="H66" s="252"/>
      <c r="I66" s="252"/>
      <c r="J66" s="33" t="s">
        <v>98</v>
      </c>
      <c r="K66" s="33" t="s">
        <v>99</v>
      </c>
      <c r="L66" s="33" t="s">
        <v>99</v>
      </c>
      <c r="N66" s="164" t="s">
        <v>93</v>
      </c>
      <c r="O66" s="164" t="s">
        <v>93</v>
      </c>
      <c r="P66" s="166" t="s">
        <v>80</v>
      </c>
      <c r="Q66" s="166" t="s">
        <v>81</v>
      </c>
      <c r="R66" s="166" t="s">
        <v>81</v>
      </c>
      <c r="T66" s="1"/>
    </row>
    <row r="67" spans="2:20" s="32" customFormat="1" x14ac:dyDescent="0.25">
      <c r="Q67" s="1"/>
      <c r="R67" s="1"/>
      <c r="T67" s="1"/>
    </row>
    <row r="68" spans="2:20" s="32" customFormat="1" x14ac:dyDescent="0.25">
      <c r="B68" s="34" t="s">
        <v>82</v>
      </c>
      <c r="T68" s="1"/>
    </row>
    <row r="69" spans="2:20" s="32" customFormat="1" x14ac:dyDescent="0.25">
      <c r="T69" s="1"/>
    </row>
    <row r="70" spans="2:20" s="32" customFormat="1" x14ac:dyDescent="0.25">
      <c r="T70" s="1"/>
    </row>
    <row r="71" spans="2:20" s="32" customFormat="1" x14ac:dyDescent="0.25">
      <c r="T71" s="1"/>
    </row>
  </sheetData>
  <autoFilter ref="B4:T64"/>
  <mergeCells count="6">
    <mergeCell ref="G66:I66"/>
    <mergeCell ref="D3:F3"/>
    <mergeCell ref="N2:O2"/>
    <mergeCell ref="G2:L2"/>
    <mergeCell ref="P2:R2"/>
    <mergeCell ref="G3:L3"/>
  </mergeCells>
  <conditionalFormatting sqref="B5">
    <cfRule type="expression" dxfId="40" priority="20">
      <formula>$D5="x"</formula>
    </cfRule>
  </conditionalFormatting>
  <conditionalFormatting sqref="B6:B64">
    <cfRule type="expression" dxfId="39" priority="19">
      <formula>$D6="x"</formula>
    </cfRule>
  </conditionalFormatting>
  <conditionalFormatting sqref="P5:P64 G5:L64">
    <cfRule type="expression" dxfId="38" priority="18">
      <formula>$D5&lt;&gt;"x"</formula>
    </cfRule>
  </conditionalFormatting>
  <conditionalFormatting sqref="B4">
    <cfRule type="expression" dxfId="37" priority="17">
      <formula>$D4="x"</formula>
    </cfRule>
  </conditionalFormatting>
  <conditionalFormatting sqref="Q5:R64">
    <cfRule type="expression" dxfId="36" priority="15">
      <formula>$D5&lt;&gt;"x"</formula>
    </cfRule>
  </conditionalFormatting>
  <conditionalFormatting sqref="N13:O13">
    <cfRule type="expression" dxfId="35" priority="14">
      <formula>$D13&lt;&gt;"x"</formula>
    </cfRule>
  </conditionalFormatting>
  <conditionalFormatting sqref="N14:O14">
    <cfRule type="expression" dxfId="34" priority="13">
      <formula>$D14&lt;&gt;"x"</formula>
    </cfRule>
  </conditionalFormatting>
  <conditionalFormatting sqref="N18:O18">
    <cfRule type="expression" dxfId="33" priority="12">
      <formula>$D18&lt;&gt;"x"</formula>
    </cfRule>
  </conditionalFormatting>
  <conditionalFormatting sqref="N22:O22">
    <cfRule type="expression" dxfId="32" priority="11">
      <formula>$D22&lt;&gt;"x"</formula>
    </cfRule>
  </conditionalFormatting>
  <conditionalFormatting sqref="N29:O29">
    <cfRule type="expression" dxfId="31" priority="10">
      <formula>$D29&lt;&gt;"x"</formula>
    </cfRule>
  </conditionalFormatting>
  <conditionalFormatting sqref="N37:O37">
    <cfRule type="expression" dxfId="30" priority="9">
      <formula>$D37&lt;&gt;"x"</formula>
    </cfRule>
  </conditionalFormatting>
  <conditionalFormatting sqref="N38:O38">
    <cfRule type="expression" dxfId="29" priority="8">
      <formula>$D38&lt;&gt;"x"</formula>
    </cfRule>
  </conditionalFormatting>
  <conditionalFormatting sqref="N42:O42">
    <cfRule type="expression" dxfId="28" priority="7">
      <formula>$D42&lt;&gt;"x"</formula>
    </cfRule>
  </conditionalFormatting>
  <conditionalFormatting sqref="N52:O52">
    <cfRule type="expression" dxfId="27" priority="6">
      <formula>$D52&lt;&gt;"x"</formula>
    </cfRule>
  </conditionalFormatting>
  <conditionalFormatting sqref="N59:O59">
    <cfRule type="expression" dxfId="26" priority="5">
      <formula>$D59&lt;&gt;"x"</formula>
    </cfRule>
  </conditionalFormatting>
  <conditionalFormatting sqref="N62:O62">
    <cfRule type="expression" dxfId="25" priority="4">
      <formula>$D62&lt;&gt;"x"</formula>
    </cfRule>
  </conditionalFormatting>
  <conditionalFormatting sqref="N63:O63">
    <cfRule type="expression" dxfId="24" priority="3">
      <formula>$D63&lt;&gt;"x"</formula>
    </cfRule>
  </conditionalFormatting>
  <conditionalFormatting sqref="N5:O64">
    <cfRule type="cellIs" dxfId="23" priority="2" operator="greaterThan">
      <formula>0</formula>
    </cfRule>
  </conditionalFormatting>
  <pageMargins left="0.25" right="0.25" top="0.75" bottom="0.75" header="0.3" footer="0.3"/>
  <pageSetup paperSize="8" scale="6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B1:AA120"/>
  <sheetViews>
    <sheetView zoomScale="70" zoomScaleNormal="70" zoomScaleSheetLayoutView="40" workbookViewId="0">
      <pane xSplit="2" topLeftCell="M1" activePane="topRight" state="frozen"/>
      <selection activeCell="D68" sqref="D68"/>
      <selection pane="topRight" activeCell="Q31" sqref="Q31"/>
    </sheetView>
  </sheetViews>
  <sheetFormatPr baseColWidth="10" defaultColWidth="11.42578125" defaultRowHeight="15" x14ac:dyDescent="0.25"/>
  <cols>
    <col min="1" max="1" width="2.85546875" style="10" customWidth="1"/>
    <col min="2" max="2" width="30.7109375" style="10" customWidth="1"/>
    <col min="3" max="3" width="8" style="10" bestFit="1" customWidth="1"/>
    <col min="4" max="6" width="7.140625" style="10" customWidth="1"/>
    <col min="7" max="7" width="12" style="10" customWidth="1"/>
    <col min="8" max="8" width="11.140625" style="10" customWidth="1"/>
    <col min="9" max="9" width="8.85546875" style="10" customWidth="1"/>
    <col min="10" max="19" width="23.140625" style="10" customWidth="1"/>
    <col min="20" max="20" width="4.140625" style="10" customWidth="1"/>
    <col min="21" max="21" width="13.140625" style="10" bestFit="1" customWidth="1"/>
    <col min="22" max="22" width="15.85546875" style="10" bestFit="1" customWidth="1"/>
    <col min="23" max="23" width="20.140625" style="10" bestFit="1" customWidth="1"/>
    <col min="24" max="24" width="16.85546875" style="10" customWidth="1"/>
    <col min="25" max="25" width="19.42578125" style="10" customWidth="1"/>
    <col min="26" max="26" width="5.5703125" style="10" customWidth="1"/>
    <col min="27" max="27" width="39.85546875" style="1" customWidth="1"/>
    <col min="28" max="16384" width="11.42578125" style="10"/>
  </cols>
  <sheetData>
    <row r="1" spans="2:27" ht="15.75" thickBot="1" x14ac:dyDescent="0.3"/>
    <row r="2" spans="2:27" ht="15.75" thickBot="1" x14ac:dyDescent="0.3">
      <c r="B2" s="83"/>
      <c r="C2" s="83"/>
      <c r="G2" s="274" t="s">
        <v>83</v>
      </c>
      <c r="H2" s="275"/>
      <c r="I2" s="276"/>
      <c r="J2" s="258" t="s">
        <v>84</v>
      </c>
      <c r="K2" s="259"/>
      <c r="L2" s="259"/>
      <c r="M2" s="259"/>
      <c r="N2" s="259"/>
      <c r="O2" s="259"/>
      <c r="P2" s="259"/>
      <c r="Q2" s="259"/>
      <c r="R2" s="259"/>
      <c r="S2" s="260"/>
      <c r="U2" s="256" t="s">
        <v>1</v>
      </c>
      <c r="V2" s="257"/>
      <c r="W2" s="261">
        <v>2020</v>
      </c>
      <c r="X2" s="262"/>
      <c r="Y2" s="263"/>
      <c r="AA2" s="49" t="s">
        <v>2</v>
      </c>
    </row>
    <row r="3" spans="2:27" ht="15.75" thickBot="1" x14ac:dyDescent="0.3">
      <c r="B3" s="8"/>
      <c r="C3" s="9"/>
      <c r="D3" s="267" t="s">
        <v>3</v>
      </c>
      <c r="E3" s="268"/>
      <c r="F3" s="268"/>
      <c r="G3" s="269"/>
      <c r="H3" s="269"/>
      <c r="I3" s="270"/>
      <c r="J3" s="271"/>
      <c r="K3" s="272"/>
      <c r="L3" s="272"/>
      <c r="M3" s="272"/>
      <c r="N3" s="272"/>
      <c r="O3" s="272"/>
      <c r="P3" s="272"/>
      <c r="Q3" s="272"/>
      <c r="R3" s="272"/>
      <c r="S3" s="273"/>
      <c r="U3" s="120"/>
      <c r="V3" s="121"/>
      <c r="W3" s="121"/>
      <c r="X3" s="121"/>
      <c r="Y3" s="122"/>
      <c r="AA3" s="51"/>
    </row>
    <row r="4" spans="2:27" ht="39" thickBot="1" x14ac:dyDescent="0.3">
      <c r="B4" s="31" t="s">
        <v>4</v>
      </c>
      <c r="C4" s="5" t="s">
        <v>5</v>
      </c>
      <c r="D4" s="30" t="s">
        <v>6</v>
      </c>
      <c r="E4" s="6" t="s">
        <v>7</v>
      </c>
      <c r="F4" s="72" t="s">
        <v>8</v>
      </c>
      <c r="G4" s="75" t="s">
        <v>85</v>
      </c>
      <c r="H4" s="76" t="s">
        <v>86</v>
      </c>
      <c r="I4" s="77" t="s">
        <v>87</v>
      </c>
      <c r="J4" s="71" t="s">
        <v>106</v>
      </c>
      <c r="K4" s="108" t="s">
        <v>107</v>
      </c>
      <c r="L4" s="3" t="s">
        <v>108</v>
      </c>
      <c r="M4" s="108" t="s">
        <v>109</v>
      </c>
      <c r="N4" s="3" t="s">
        <v>88</v>
      </c>
      <c r="O4" s="3" t="s">
        <v>110</v>
      </c>
      <c r="P4" s="3" t="s">
        <v>111</v>
      </c>
      <c r="Q4" s="3" t="s">
        <v>95</v>
      </c>
      <c r="R4" s="3" t="s">
        <v>104</v>
      </c>
      <c r="S4" s="35" t="s">
        <v>105</v>
      </c>
      <c r="U4" s="64" t="s">
        <v>11</v>
      </c>
      <c r="V4" s="111" t="s">
        <v>12</v>
      </c>
      <c r="W4" s="112" t="s">
        <v>13</v>
      </c>
      <c r="X4" s="112" t="s">
        <v>9</v>
      </c>
      <c r="Y4" s="68" t="s">
        <v>10</v>
      </c>
      <c r="AA4" s="52"/>
    </row>
    <row r="5" spans="2:27" x14ac:dyDescent="0.25">
      <c r="B5" s="20" t="s">
        <v>14</v>
      </c>
      <c r="C5" s="21" t="s">
        <v>15</v>
      </c>
      <c r="D5" s="22" t="s">
        <v>16</v>
      </c>
      <c r="E5" s="21" t="s">
        <v>16</v>
      </c>
      <c r="F5" s="73"/>
      <c r="G5" s="167" t="s">
        <v>16</v>
      </c>
      <c r="H5" s="168" t="s">
        <v>16</v>
      </c>
      <c r="I5" s="169" t="s">
        <v>16</v>
      </c>
      <c r="J5" s="109">
        <v>27</v>
      </c>
      <c r="K5" s="110">
        <v>6</v>
      </c>
      <c r="L5" s="192">
        <v>24.076799999999999</v>
      </c>
      <c r="M5" s="195">
        <v>0.70655555555555549</v>
      </c>
      <c r="N5" s="195">
        <v>0.72959999999999992</v>
      </c>
      <c r="O5" s="192">
        <v>3.18</v>
      </c>
      <c r="P5" s="192">
        <v>3.73</v>
      </c>
      <c r="Q5" s="194" t="s">
        <v>50</v>
      </c>
      <c r="R5" s="209">
        <v>4.25</v>
      </c>
      <c r="S5" s="210">
        <v>1944</v>
      </c>
      <c r="U5" s="132">
        <f t="shared" ref="U5:U36" si="0">R5-X5</f>
        <v>1.9999999999999574E-2</v>
      </c>
      <c r="V5" s="133">
        <f t="shared" ref="V5:V36" si="1">S5-Y5</f>
        <v>15</v>
      </c>
      <c r="W5" s="113" t="s">
        <v>17</v>
      </c>
      <c r="X5" s="114">
        <v>4.2300000000000004</v>
      </c>
      <c r="Y5" s="69">
        <v>1929</v>
      </c>
      <c r="AA5" s="50"/>
    </row>
    <row r="6" spans="2:27" x14ac:dyDescent="0.25">
      <c r="B6" s="20" t="s">
        <v>18</v>
      </c>
      <c r="C6" s="21" t="s">
        <v>15</v>
      </c>
      <c r="D6" s="22" t="s">
        <v>16</v>
      </c>
      <c r="E6" s="21" t="s">
        <v>16</v>
      </c>
      <c r="F6" s="73"/>
      <c r="G6" s="167" t="s">
        <v>89</v>
      </c>
      <c r="H6" s="168" t="s">
        <v>16</v>
      </c>
      <c r="I6" s="169" t="s">
        <v>89</v>
      </c>
      <c r="J6" s="109">
        <v>21</v>
      </c>
      <c r="K6" s="110">
        <v>0</v>
      </c>
      <c r="L6" s="192">
        <v>16.285299999999999</v>
      </c>
      <c r="M6" s="195">
        <v>0.77549047619047617</v>
      </c>
      <c r="N6" s="195">
        <v>0.77549047619047617</v>
      </c>
      <c r="O6" s="192">
        <v>2.48</v>
      </c>
      <c r="P6" s="192">
        <v>3</v>
      </c>
      <c r="Q6" s="194" t="s">
        <v>50</v>
      </c>
      <c r="R6" s="209">
        <v>3.48</v>
      </c>
      <c r="S6" s="210">
        <v>1400</v>
      </c>
      <c r="U6" s="132">
        <f t="shared" si="0"/>
        <v>9.9999999999997868E-3</v>
      </c>
      <c r="V6" s="133">
        <f t="shared" si="1"/>
        <v>11</v>
      </c>
      <c r="W6" s="113" t="s">
        <v>17</v>
      </c>
      <c r="X6" s="114">
        <v>3.47</v>
      </c>
      <c r="Y6" s="69">
        <v>1389</v>
      </c>
      <c r="AA6" s="47"/>
    </row>
    <row r="7" spans="2:27" x14ac:dyDescent="0.25">
      <c r="B7" s="20" t="s">
        <v>19</v>
      </c>
      <c r="C7" s="21" t="s">
        <v>15</v>
      </c>
      <c r="D7" s="22" t="s">
        <v>16</v>
      </c>
      <c r="E7" s="21" t="s">
        <v>16</v>
      </c>
      <c r="F7" s="73" t="s">
        <v>16</v>
      </c>
      <c r="G7" s="167" t="s">
        <v>89</v>
      </c>
      <c r="H7" s="168" t="s">
        <v>16</v>
      </c>
      <c r="I7" s="169" t="s">
        <v>16</v>
      </c>
      <c r="J7" s="109">
        <v>6</v>
      </c>
      <c r="K7" s="110">
        <v>10</v>
      </c>
      <c r="L7" s="192">
        <v>10.547799999999999</v>
      </c>
      <c r="M7" s="195">
        <v>0.75993333333333324</v>
      </c>
      <c r="N7" s="195">
        <v>0.65923749999999992</v>
      </c>
      <c r="O7" s="192">
        <v>2.44</v>
      </c>
      <c r="P7" s="192">
        <v>2.44</v>
      </c>
      <c r="Q7" s="194" t="s">
        <v>27</v>
      </c>
      <c r="R7" s="209">
        <v>3.25</v>
      </c>
      <c r="S7" s="210">
        <v>1026</v>
      </c>
      <c r="U7" s="132">
        <f t="shared" si="0"/>
        <v>9.9999999999997868E-3</v>
      </c>
      <c r="V7" s="133">
        <f t="shared" si="1"/>
        <v>8</v>
      </c>
      <c r="W7" s="113" t="s">
        <v>20</v>
      </c>
      <c r="X7" s="114">
        <v>3.24</v>
      </c>
      <c r="Y7" s="69">
        <v>1018</v>
      </c>
      <c r="AA7" s="47"/>
    </row>
    <row r="8" spans="2:27" x14ac:dyDescent="0.25">
      <c r="B8" s="20" t="s">
        <v>21</v>
      </c>
      <c r="C8" s="21" t="s">
        <v>15</v>
      </c>
      <c r="D8" s="22" t="s">
        <v>16</v>
      </c>
      <c r="E8" s="21" t="s">
        <v>16</v>
      </c>
      <c r="F8" s="73"/>
      <c r="G8" s="167" t="s">
        <v>16</v>
      </c>
      <c r="H8" s="168" t="s">
        <v>16</v>
      </c>
      <c r="I8" s="169" t="s">
        <v>89</v>
      </c>
      <c r="J8" s="109">
        <v>12</v>
      </c>
      <c r="K8" s="110">
        <v>1</v>
      </c>
      <c r="L8" s="192">
        <v>7.1921000000000008</v>
      </c>
      <c r="M8" s="195">
        <v>0.55965833333333337</v>
      </c>
      <c r="N8" s="195">
        <v>0.55323846153846157</v>
      </c>
      <c r="O8" s="192">
        <v>2.6923076923076925</v>
      </c>
      <c r="P8" s="192">
        <v>3.15</v>
      </c>
      <c r="Q8" s="194" t="s">
        <v>50</v>
      </c>
      <c r="R8" s="209">
        <v>8.18</v>
      </c>
      <c r="S8" s="210">
        <v>3527</v>
      </c>
      <c r="U8" s="132">
        <f t="shared" si="0"/>
        <v>0</v>
      </c>
      <c r="V8" s="133">
        <f t="shared" si="1"/>
        <v>0</v>
      </c>
      <c r="W8" s="113" t="s">
        <v>17</v>
      </c>
      <c r="X8" s="114">
        <v>8.18</v>
      </c>
      <c r="Y8" s="69">
        <v>3527</v>
      </c>
      <c r="AA8" s="47"/>
    </row>
    <row r="9" spans="2:27" x14ac:dyDescent="0.25">
      <c r="B9" s="20" t="s">
        <v>22</v>
      </c>
      <c r="C9" s="21" t="s">
        <v>15</v>
      </c>
      <c r="D9" s="22" t="s">
        <v>16</v>
      </c>
      <c r="E9" s="21" t="s">
        <v>16</v>
      </c>
      <c r="F9" s="73" t="s">
        <v>16</v>
      </c>
      <c r="G9" s="167" t="s">
        <v>16</v>
      </c>
      <c r="H9" s="168" t="s">
        <v>16</v>
      </c>
      <c r="I9" s="169" t="s">
        <v>16</v>
      </c>
      <c r="J9" s="109">
        <v>20</v>
      </c>
      <c r="K9" s="110">
        <v>0</v>
      </c>
      <c r="L9" s="192">
        <v>18.095199999999998</v>
      </c>
      <c r="M9" s="195">
        <v>0.9047599999999999</v>
      </c>
      <c r="N9" s="195">
        <v>0.9047599999999999</v>
      </c>
      <c r="O9" s="192">
        <v>1.3</v>
      </c>
      <c r="P9" s="192">
        <v>1.3</v>
      </c>
      <c r="Q9" s="282" t="s">
        <v>27</v>
      </c>
      <c r="R9" s="209">
        <v>4.01</v>
      </c>
      <c r="S9" s="210">
        <v>1725</v>
      </c>
      <c r="U9" s="132">
        <f t="shared" si="0"/>
        <v>1.9999999999999574E-2</v>
      </c>
      <c r="V9" s="133">
        <f t="shared" si="1"/>
        <v>0</v>
      </c>
      <c r="W9" s="113" t="s">
        <v>20</v>
      </c>
      <c r="X9" s="114">
        <v>3.99</v>
      </c>
      <c r="Y9" s="69">
        <v>1725</v>
      </c>
      <c r="AA9" s="47"/>
    </row>
    <row r="10" spans="2:27" x14ac:dyDescent="0.25">
      <c r="B10" s="20" t="s">
        <v>23</v>
      </c>
      <c r="C10" s="21" t="s">
        <v>15</v>
      </c>
      <c r="D10" s="22" t="s">
        <v>16</v>
      </c>
      <c r="E10" s="21" t="s">
        <v>16</v>
      </c>
      <c r="F10" s="73"/>
      <c r="G10" s="167" t="s">
        <v>16</v>
      </c>
      <c r="H10" s="168" t="s">
        <v>16</v>
      </c>
      <c r="I10" s="169" t="s">
        <v>16</v>
      </c>
      <c r="J10" s="109">
        <v>15</v>
      </c>
      <c r="K10" s="110">
        <v>3</v>
      </c>
      <c r="L10" s="192">
        <v>15.356700000000002</v>
      </c>
      <c r="M10" s="195">
        <v>0.83329999999999993</v>
      </c>
      <c r="N10" s="195">
        <v>0.85315000000000007</v>
      </c>
      <c r="O10" s="192">
        <v>3.2777777777777777</v>
      </c>
      <c r="P10" s="192">
        <v>3.5</v>
      </c>
      <c r="Q10" s="282" t="s">
        <v>50</v>
      </c>
      <c r="R10" s="209">
        <v>4.2</v>
      </c>
      <c r="S10" s="210">
        <v>1933</v>
      </c>
      <c r="U10" s="132">
        <f t="shared" si="0"/>
        <v>2.0000000000000462E-2</v>
      </c>
      <c r="V10" s="133">
        <f t="shared" si="1"/>
        <v>31</v>
      </c>
      <c r="W10" s="113" t="s">
        <v>17</v>
      </c>
      <c r="X10" s="114">
        <v>4.18</v>
      </c>
      <c r="Y10" s="69">
        <v>1902</v>
      </c>
      <c r="AA10" s="47"/>
    </row>
    <row r="11" spans="2:27" x14ac:dyDescent="0.25">
      <c r="B11" s="20" t="s">
        <v>24</v>
      </c>
      <c r="C11" s="21" t="s">
        <v>15</v>
      </c>
      <c r="D11" s="22" t="s">
        <v>16</v>
      </c>
      <c r="E11" s="21" t="s">
        <v>16</v>
      </c>
      <c r="F11" s="73" t="s">
        <v>16</v>
      </c>
      <c r="G11" s="167" t="s">
        <v>89</v>
      </c>
      <c r="H11" s="168" t="s">
        <v>16</v>
      </c>
      <c r="I11" s="169" t="s">
        <v>16</v>
      </c>
      <c r="J11" s="109">
        <v>13</v>
      </c>
      <c r="K11" s="110">
        <v>44</v>
      </c>
      <c r="L11" s="192">
        <v>42.046500000000023</v>
      </c>
      <c r="M11" s="195">
        <v>0.76279230769230766</v>
      </c>
      <c r="N11" s="195">
        <v>0.73765789473684251</v>
      </c>
      <c r="O11" s="192">
        <v>2.6666666666666665</v>
      </c>
      <c r="P11" s="192">
        <v>2.77</v>
      </c>
      <c r="Q11" s="194" t="s">
        <v>50</v>
      </c>
      <c r="R11" s="209">
        <v>3.24</v>
      </c>
      <c r="S11" s="210">
        <v>1680</v>
      </c>
      <c r="U11" s="132">
        <f t="shared" si="0"/>
        <v>2.0000000000000018E-2</v>
      </c>
      <c r="V11" s="133">
        <f t="shared" si="1"/>
        <v>116</v>
      </c>
      <c r="W11" s="113" t="s">
        <v>17</v>
      </c>
      <c r="X11" s="114">
        <v>3.22</v>
      </c>
      <c r="Y11" s="69">
        <v>1564</v>
      </c>
      <c r="AA11" s="47"/>
    </row>
    <row r="12" spans="2:27" x14ac:dyDescent="0.25">
      <c r="B12" s="20" t="s">
        <v>25</v>
      </c>
      <c r="C12" s="21" t="s">
        <v>15</v>
      </c>
      <c r="D12" s="22" t="s">
        <v>16</v>
      </c>
      <c r="E12" s="21" t="s">
        <v>16</v>
      </c>
      <c r="F12" s="73"/>
      <c r="G12" s="167" t="s">
        <v>16</v>
      </c>
      <c r="H12" s="168" t="s">
        <v>16</v>
      </c>
      <c r="I12" s="169" t="s">
        <v>89</v>
      </c>
      <c r="J12" s="109">
        <v>33</v>
      </c>
      <c r="K12" s="110">
        <v>0</v>
      </c>
      <c r="L12" s="192">
        <v>25.975399999999997</v>
      </c>
      <c r="M12" s="195">
        <v>0.78713333333333324</v>
      </c>
      <c r="N12" s="195">
        <v>0.78713333333333324</v>
      </c>
      <c r="O12" s="192">
        <v>3.7272727272727271</v>
      </c>
      <c r="P12" s="192">
        <v>3.76</v>
      </c>
      <c r="Q12" s="194" t="s">
        <v>50</v>
      </c>
      <c r="R12" s="209">
        <v>4.03</v>
      </c>
      <c r="S12" s="210">
        <v>2084</v>
      </c>
      <c r="U12" s="132">
        <f t="shared" si="0"/>
        <v>2.0000000000000462E-2</v>
      </c>
      <c r="V12" s="133">
        <f t="shared" si="1"/>
        <v>144</v>
      </c>
      <c r="W12" s="113" t="s">
        <v>17</v>
      </c>
      <c r="X12" s="114">
        <v>4.01</v>
      </c>
      <c r="Y12" s="69">
        <v>1940</v>
      </c>
      <c r="AA12" s="47"/>
    </row>
    <row r="13" spans="2:27" x14ac:dyDescent="0.25">
      <c r="B13" s="20" t="s">
        <v>26</v>
      </c>
      <c r="C13" s="21" t="s">
        <v>15</v>
      </c>
      <c r="D13" s="22"/>
      <c r="E13" s="21"/>
      <c r="F13" s="73" t="s">
        <v>16</v>
      </c>
      <c r="G13" s="167" t="s">
        <v>89</v>
      </c>
      <c r="H13" s="168" t="s">
        <v>89</v>
      </c>
      <c r="I13" s="169" t="s">
        <v>89</v>
      </c>
      <c r="J13" s="181"/>
      <c r="K13" s="182"/>
      <c r="L13" s="192"/>
      <c r="M13" s="195"/>
      <c r="N13" s="192"/>
      <c r="O13" s="192"/>
      <c r="P13" s="192"/>
      <c r="Q13" s="194"/>
      <c r="R13" s="183"/>
      <c r="S13" s="184"/>
      <c r="U13" s="134">
        <f t="shared" si="0"/>
        <v>0</v>
      </c>
      <c r="V13" s="135">
        <f t="shared" si="1"/>
        <v>0</v>
      </c>
      <c r="W13" s="116" t="s">
        <v>27</v>
      </c>
      <c r="X13" s="114"/>
      <c r="Y13" s="69"/>
      <c r="AA13" s="47"/>
    </row>
    <row r="14" spans="2:27" x14ac:dyDescent="0.25">
      <c r="B14" s="20" t="s">
        <v>28</v>
      </c>
      <c r="C14" s="21" t="s">
        <v>15</v>
      </c>
      <c r="D14" s="22"/>
      <c r="E14" s="21" t="s">
        <v>16</v>
      </c>
      <c r="F14" s="73"/>
      <c r="G14" s="167" t="s">
        <v>89</v>
      </c>
      <c r="H14" s="168" t="s">
        <v>89</v>
      </c>
      <c r="I14" s="169" t="s">
        <v>16</v>
      </c>
      <c r="J14" s="109">
        <v>0</v>
      </c>
      <c r="K14" s="110">
        <v>31</v>
      </c>
      <c r="L14" s="192">
        <v>28.424999999999994</v>
      </c>
      <c r="M14" s="195">
        <v>0</v>
      </c>
      <c r="N14" s="195">
        <v>0.91693548387096757</v>
      </c>
      <c r="O14" s="192">
        <v>2.2903225806451615</v>
      </c>
      <c r="P14" s="192">
        <v>2.61</v>
      </c>
      <c r="Q14" s="194" t="s">
        <v>50</v>
      </c>
      <c r="R14" s="209">
        <v>3.88</v>
      </c>
      <c r="S14" s="210">
        <v>2299</v>
      </c>
      <c r="U14" s="136">
        <f>R14-X14</f>
        <v>2.0000000000000018E-2</v>
      </c>
      <c r="V14" s="137">
        <f t="shared" si="1"/>
        <v>18</v>
      </c>
      <c r="W14" s="128" t="s">
        <v>17</v>
      </c>
      <c r="X14" s="129">
        <v>3.86</v>
      </c>
      <c r="Y14" s="130">
        <v>2281</v>
      </c>
      <c r="AA14" s="47"/>
    </row>
    <row r="15" spans="2:27" x14ac:dyDescent="0.25">
      <c r="B15" s="20" t="s">
        <v>29</v>
      </c>
      <c r="C15" s="21" t="s">
        <v>15</v>
      </c>
      <c r="D15" s="22" t="s">
        <v>16</v>
      </c>
      <c r="E15" s="21" t="s">
        <v>16</v>
      </c>
      <c r="F15" s="73"/>
      <c r="G15" s="167" t="s">
        <v>16</v>
      </c>
      <c r="H15" s="168" t="s">
        <v>16</v>
      </c>
      <c r="I15" s="169" t="s">
        <v>89</v>
      </c>
      <c r="J15" s="109">
        <v>24</v>
      </c>
      <c r="K15" s="110">
        <v>1</v>
      </c>
      <c r="L15" s="192">
        <v>18.332199999999997</v>
      </c>
      <c r="M15" s="195">
        <v>0.74399999999999988</v>
      </c>
      <c r="N15" s="195">
        <v>0.73328799999999983</v>
      </c>
      <c r="O15" s="192">
        <v>3.44</v>
      </c>
      <c r="P15" s="192">
        <v>3.52</v>
      </c>
      <c r="Q15" s="194" t="s">
        <v>50</v>
      </c>
      <c r="R15" s="209">
        <v>4.5</v>
      </c>
      <c r="S15" s="210">
        <v>2300</v>
      </c>
      <c r="U15" s="132">
        <f t="shared" si="0"/>
        <v>3.0000000000000249E-2</v>
      </c>
      <c r="V15" s="133">
        <f t="shared" si="1"/>
        <v>323</v>
      </c>
      <c r="W15" s="113" t="s">
        <v>17</v>
      </c>
      <c r="X15" s="114">
        <v>4.47</v>
      </c>
      <c r="Y15" s="69">
        <v>1977</v>
      </c>
      <c r="AA15" s="47"/>
    </row>
    <row r="16" spans="2:27" x14ac:dyDescent="0.25">
      <c r="B16" s="20" t="s">
        <v>30</v>
      </c>
      <c r="C16" s="21" t="s">
        <v>15</v>
      </c>
      <c r="D16" s="22" t="s">
        <v>16</v>
      </c>
      <c r="E16" s="21" t="s">
        <v>16</v>
      </c>
      <c r="F16" s="73"/>
      <c r="G16" s="167" t="s">
        <v>16</v>
      </c>
      <c r="H16" s="168" t="s">
        <v>16</v>
      </c>
      <c r="I16" s="169" t="s">
        <v>16</v>
      </c>
      <c r="J16" s="109">
        <v>21</v>
      </c>
      <c r="K16" s="110">
        <v>4</v>
      </c>
      <c r="L16" s="192">
        <v>22.96510000000001</v>
      </c>
      <c r="M16" s="195">
        <v>0.90310000000000046</v>
      </c>
      <c r="N16" s="195">
        <v>0.91860400000000042</v>
      </c>
      <c r="O16" s="192">
        <v>3.84</v>
      </c>
      <c r="P16" s="192">
        <v>3.96</v>
      </c>
      <c r="Q16" s="194" t="s">
        <v>50</v>
      </c>
      <c r="R16" s="209">
        <v>3.71</v>
      </c>
      <c r="S16" s="210">
        <v>1849</v>
      </c>
      <c r="U16" s="132">
        <f t="shared" si="0"/>
        <v>2.0000000000000018E-2</v>
      </c>
      <c r="V16" s="133">
        <f t="shared" si="1"/>
        <v>15</v>
      </c>
      <c r="W16" s="113" t="s">
        <v>17</v>
      </c>
      <c r="X16" s="114">
        <v>3.69</v>
      </c>
      <c r="Y16" s="69">
        <v>1834</v>
      </c>
      <c r="AA16" s="47"/>
    </row>
    <row r="17" spans="2:27" x14ac:dyDescent="0.25">
      <c r="B17" s="20" t="s">
        <v>31</v>
      </c>
      <c r="C17" s="21" t="s">
        <v>15</v>
      </c>
      <c r="D17" s="22" t="s">
        <v>16</v>
      </c>
      <c r="E17" s="21" t="s">
        <v>16</v>
      </c>
      <c r="F17" s="73" t="s">
        <v>16</v>
      </c>
      <c r="G17" s="167" t="s">
        <v>16</v>
      </c>
      <c r="H17" s="168" t="s">
        <v>16</v>
      </c>
      <c r="I17" s="169" t="s">
        <v>16</v>
      </c>
      <c r="J17" s="109">
        <v>27</v>
      </c>
      <c r="K17" s="110">
        <v>9</v>
      </c>
      <c r="L17" s="192">
        <v>28.558800000000009</v>
      </c>
      <c r="M17" s="195">
        <v>0.76672592592592603</v>
      </c>
      <c r="N17" s="195">
        <v>0.79330000000000023</v>
      </c>
      <c r="O17" s="192">
        <v>2.6666666666666665</v>
      </c>
      <c r="P17" s="192">
        <v>2.89</v>
      </c>
      <c r="Q17" s="194" t="s">
        <v>50</v>
      </c>
      <c r="R17" s="209">
        <v>4.2</v>
      </c>
      <c r="S17" s="210">
        <v>1933</v>
      </c>
      <c r="U17" s="132">
        <f t="shared" si="0"/>
        <v>2.0000000000000462E-2</v>
      </c>
      <c r="V17" s="133">
        <f t="shared" si="1"/>
        <v>31</v>
      </c>
      <c r="W17" s="113" t="s">
        <v>17</v>
      </c>
      <c r="X17" s="114">
        <v>4.18</v>
      </c>
      <c r="Y17" s="69">
        <v>1902</v>
      </c>
      <c r="AA17" s="47"/>
    </row>
    <row r="18" spans="2:27" x14ac:dyDescent="0.25">
      <c r="B18" s="20" t="s">
        <v>32</v>
      </c>
      <c r="C18" s="21" t="s">
        <v>15</v>
      </c>
      <c r="D18" s="22"/>
      <c r="E18" s="21" t="s">
        <v>16</v>
      </c>
      <c r="F18" s="73"/>
      <c r="G18" s="167" t="s">
        <v>89</v>
      </c>
      <c r="H18" s="168" t="s">
        <v>89</v>
      </c>
      <c r="I18" s="169" t="s">
        <v>16</v>
      </c>
      <c r="J18" s="109">
        <v>0</v>
      </c>
      <c r="K18" s="110">
        <v>30</v>
      </c>
      <c r="L18" s="192">
        <v>10.9406</v>
      </c>
      <c r="M18" s="195">
        <v>0</v>
      </c>
      <c r="N18" s="195">
        <v>0.36468666666666666</v>
      </c>
      <c r="O18" s="192">
        <v>2.1333333333333333</v>
      </c>
      <c r="P18" s="192">
        <v>2.4300000000000002</v>
      </c>
      <c r="Q18" s="194" t="s">
        <v>50</v>
      </c>
      <c r="R18" s="209">
        <v>4.99</v>
      </c>
      <c r="S18" s="210">
        <v>2649</v>
      </c>
      <c r="U18" s="134">
        <f t="shared" si="0"/>
        <v>0</v>
      </c>
      <c r="V18" s="135">
        <f t="shared" si="1"/>
        <v>0</v>
      </c>
      <c r="W18" s="131" t="s">
        <v>17</v>
      </c>
      <c r="X18" s="114">
        <v>4.99</v>
      </c>
      <c r="Y18" s="69">
        <v>2649</v>
      </c>
      <c r="AA18" s="47"/>
    </row>
    <row r="19" spans="2:27" x14ac:dyDescent="0.25">
      <c r="B19" s="20" t="s">
        <v>33</v>
      </c>
      <c r="C19" s="21" t="s">
        <v>15</v>
      </c>
      <c r="D19" s="22" t="s">
        <v>16</v>
      </c>
      <c r="E19" s="21" t="s">
        <v>16</v>
      </c>
      <c r="F19" s="73"/>
      <c r="G19" s="167" t="s">
        <v>16</v>
      </c>
      <c r="H19" s="168" t="s">
        <v>89</v>
      </c>
      <c r="I19" s="169" t="s">
        <v>89</v>
      </c>
      <c r="J19" s="109">
        <v>26</v>
      </c>
      <c r="K19" s="110">
        <v>0</v>
      </c>
      <c r="L19" s="192">
        <v>15.118200000000003</v>
      </c>
      <c r="M19" s="195">
        <v>0.58146923076923085</v>
      </c>
      <c r="N19" s="195">
        <v>0.58146923076923085</v>
      </c>
      <c r="O19" s="192">
        <v>2.7307692307692308</v>
      </c>
      <c r="P19" s="192">
        <v>2.81</v>
      </c>
      <c r="Q19" s="194" t="s">
        <v>50</v>
      </c>
      <c r="R19" s="209">
        <v>2.71</v>
      </c>
      <c r="S19" s="210">
        <v>1436</v>
      </c>
      <c r="U19" s="132">
        <f t="shared" si="0"/>
        <v>9.9999999999997868E-3</v>
      </c>
      <c r="V19" s="133">
        <f t="shared" si="1"/>
        <v>11</v>
      </c>
      <c r="W19" s="113" t="s">
        <v>17</v>
      </c>
      <c r="X19" s="114">
        <v>2.7</v>
      </c>
      <c r="Y19" s="69">
        <v>1425</v>
      </c>
      <c r="AA19" s="47"/>
    </row>
    <row r="20" spans="2:27" x14ac:dyDescent="0.25">
      <c r="B20" s="20" t="s">
        <v>34</v>
      </c>
      <c r="C20" s="21" t="s">
        <v>15</v>
      </c>
      <c r="D20" s="22" t="s">
        <v>16</v>
      </c>
      <c r="E20" s="21" t="s">
        <v>16</v>
      </c>
      <c r="F20" s="73"/>
      <c r="G20" s="167" t="s">
        <v>16</v>
      </c>
      <c r="H20" s="168" t="s">
        <v>16</v>
      </c>
      <c r="I20" s="169" t="s">
        <v>89</v>
      </c>
      <c r="J20" s="109">
        <v>27</v>
      </c>
      <c r="K20" s="110">
        <v>0</v>
      </c>
      <c r="L20" s="192">
        <v>19.649000000000004</v>
      </c>
      <c r="M20" s="195">
        <v>0.72774074074074091</v>
      </c>
      <c r="N20" s="195">
        <v>0.72774074074074091</v>
      </c>
      <c r="O20" s="192">
        <v>1.9259259259259258</v>
      </c>
      <c r="P20" s="192">
        <v>2.41</v>
      </c>
      <c r="Q20" s="194" t="s">
        <v>50</v>
      </c>
      <c r="R20" s="209">
        <v>4.66</v>
      </c>
      <c r="S20" s="210">
        <v>2188</v>
      </c>
      <c r="U20" s="132">
        <f t="shared" si="0"/>
        <v>-7.0000000000000284E-2</v>
      </c>
      <c r="V20" s="133">
        <f t="shared" si="1"/>
        <v>48</v>
      </c>
      <c r="W20" s="113" t="s">
        <v>17</v>
      </c>
      <c r="X20" s="114">
        <v>4.7300000000000004</v>
      </c>
      <c r="Y20" s="69">
        <v>2140</v>
      </c>
      <c r="AA20" s="47"/>
    </row>
    <row r="21" spans="2:27" x14ac:dyDescent="0.25">
      <c r="B21" s="20" t="s">
        <v>35</v>
      </c>
      <c r="C21" s="21" t="s">
        <v>15</v>
      </c>
      <c r="D21" s="22" t="s">
        <v>16</v>
      </c>
      <c r="E21" s="21" t="s">
        <v>16</v>
      </c>
      <c r="F21" s="73" t="s">
        <v>16</v>
      </c>
      <c r="G21" s="167" t="s">
        <v>16</v>
      </c>
      <c r="H21" s="168" t="s">
        <v>16</v>
      </c>
      <c r="I21" s="169" t="s">
        <v>16</v>
      </c>
      <c r="J21" s="109">
        <v>29</v>
      </c>
      <c r="K21" s="110">
        <v>13</v>
      </c>
      <c r="L21" s="192">
        <v>34.726000000000006</v>
      </c>
      <c r="M21" s="195">
        <v>0.80335517241379339</v>
      </c>
      <c r="N21" s="195">
        <v>0.82680952380952399</v>
      </c>
      <c r="O21" s="192">
        <v>2.4761904761904763</v>
      </c>
      <c r="P21" s="192">
        <v>2.71</v>
      </c>
      <c r="Q21" s="194" t="s">
        <v>50</v>
      </c>
      <c r="R21" s="209">
        <v>4.2</v>
      </c>
      <c r="S21" s="210">
        <v>1933</v>
      </c>
      <c r="U21" s="132">
        <f t="shared" si="0"/>
        <v>2.0000000000000462E-2</v>
      </c>
      <c r="V21" s="133">
        <f t="shared" si="1"/>
        <v>31</v>
      </c>
      <c r="W21" s="113" t="s">
        <v>17</v>
      </c>
      <c r="X21" s="114">
        <v>4.18</v>
      </c>
      <c r="Y21" s="69">
        <v>1902</v>
      </c>
      <c r="AA21" s="47"/>
    </row>
    <row r="22" spans="2:27" x14ac:dyDescent="0.25">
      <c r="B22" s="20" t="s">
        <v>36</v>
      </c>
      <c r="C22" s="21" t="s">
        <v>15</v>
      </c>
      <c r="D22" s="22"/>
      <c r="E22" s="21"/>
      <c r="F22" s="73" t="s">
        <v>16</v>
      </c>
      <c r="G22" s="167" t="s">
        <v>89</v>
      </c>
      <c r="H22" s="168" t="s">
        <v>89</v>
      </c>
      <c r="I22" s="169" t="s">
        <v>89</v>
      </c>
      <c r="J22" s="181"/>
      <c r="K22" s="182"/>
      <c r="L22" s="192"/>
      <c r="M22" s="195"/>
      <c r="N22" s="192"/>
      <c r="O22" s="192"/>
      <c r="P22" s="192"/>
      <c r="Q22" s="194"/>
      <c r="R22" s="183"/>
      <c r="S22" s="184"/>
      <c r="U22" s="134">
        <f t="shared" si="0"/>
        <v>0</v>
      </c>
      <c r="V22" s="135">
        <f t="shared" si="1"/>
        <v>0</v>
      </c>
      <c r="W22" s="116" t="s">
        <v>27</v>
      </c>
      <c r="X22" s="114"/>
      <c r="Y22" s="69"/>
      <c r="AA22" s="47"/>
    </row>
    <row r="23" spans="2:27" x14ac:dyDescent="0.25">
      <c r="B23" s="20" t="s">
        <v>117</v>
      </c>
      <c r="C23" s="21" t="s">
        <v>15</v>
      </c>
      <c r="D23" s="22" t="s">
        <v>16</v>
      </c>
      <c r="E23" s="21" t="s">
        <v>16</v>
      </c>
      <c r="F23" s="73"/>
      <c r="G23" s="167" t="s">
        <v>16</v>
      </c>
      <c r="H23" s="168" t="s">
        <v>16</v>
      </c>
      <c r="I23" s="169" t="s">
        <v>16</v>
      </c>
      <c r="J23" s="109">
        <v>20</v>
      </c>
      <c r="K23" s="182">
        <v>0</v>
      </c>
      <c r="L23" s="192">
        <v>13.011799999999997</v>
      </c>
      <c r="M23" s="195">
        <v>0.65058999999999978</v>
      </c>
      <c r="N23" s="195">
        <v>0.65058999999999989</v>
      </c>
      <c r="O23" s="192">
        <v>3.1</v>
      </c>
      <c r="P23" s="192">
        <v>3.1</v>
      </c>
      <c r="Q23" s="282" t="s">
        <v>50</v>
      </c>
      <c r="R23" s="209">
        <v>4.5</v>
      </c>
      <c r="S23" s="210">
        <v>1974</v>
      </c>
      <c r="U23" s="132">
        <f t="shared" si="0"/>
        <v>-0.30999999999999961</v>
      </c>
      <c r="V23" s="133">
        <f t="shared" si="1"/>
        <v>468</v>
      </c>
      <c r="W23" s="113" t="s">
        <v>20</v>
      </c>
      <c r="X23" s="114">
        <v>4.8099999999999996</v>
      </c>
      <c r="Y23" s="69">
        <v>1506</v>
      </c>
      <c r="AA23" s="47"/>
    </row>
    <row r="24" spans="2:27" x14ac:dyDescent="0.25">
      <c r="B24" s="20" t="s">
        <v>118</v>
      </c>
      <c r="C24" s="21" t="s">
        <v>15</v>
      </c>
      <c r="D24" s="22" t="s">
        <v>16</v>
      </c>
      <c r="E24" s="21" t="s">
        <v>16</v>
      </c>
      <c r="F24" s="73"/>
      <c r="G24" s="167" t="s">
        <v>16</v>
      </c>
      <c r="H24" s="168" t="s">
        <v>16</v>
      </c>
      <c r="I24" s="169" t="s">
        <v>89</v>
      </c>
      <c r="J24" s="109">
        <v>25</v>
      </c>
      <c r="K24" s="182">
        <v>0</v>
      </c>
      <c r="L24" s="192">
        <v>24.208400000000001</v>
      </c>
      <c r="M24" s="195">
        <v>0.96833600000000009</v>
      </c>
      <c r="N24" s="195">
        <v>0.96833600000000009</v>
      </c>
      <c r="O24" s="192">
        <v>3.72</v>
      </c>
      <c r="P24" s="192">
        <v>3.76</v>
      </c>
      <c r="Q24" s="194" t="s">
        <v>50</v>
      </c>
      <c r="R24" s="209">
        <v>4.5</v>
      </c>
      <c r="S24" s="210">
        <v>1974</v>
      </c>
      <c r="U24" s="132">
        <f t="shared" si="0"/>
        <v>7.0000000000000284E-2</v>
      </c>
      <c r="V24" s="133">
        <f t="shared" si="1"/>
        <v>-284</v>
      </c>
      <c r="W24" s="113" t="s">
        <v>17</v>
      </c>
      <c r="X24" s="114">
        <v>4.43</v>
      </c>
      <c r="Y24" s="69">
        <v>2258</v>
      </c>
      <c r="AA24" s="47"/>
    </row>
    <row r="25" spans="2:27" x14ac:dyDescent="0.25">
      <c r="B25" s="20" t="s">
        <v>37</v>
      </c>
      <c r="C25" s="21" t="s">
        <v>15</v>
      </c>
      <c r="D25" s="22" t="s">
        <v>16</v>
      </c>
      <c r="E25" s="21" t="s">
        <v>16</v>
      </c>
      <c r="F25" s="73"/>
      <c r="G25" s="167" t="s">
        <v>89</v>
      </c>
      <c r="H25" s="168" t="s">
        <v>16</v>
      </c>
      <c r="I25" s="169" t="s">
        <v>16</v>
      </c>
      <c r="J25" s="109">
        <v>11</v>
      </c>
      <c r="K25" s="110">
        <v>22</v>
      </c>
      <c r="L25" s="192">
        <v>25.844000000000005</v>
      </c>
      <c r="M25" s="195">
        <v>0.86584545454545458</v>
      </c>
      <c r="N25" s="195">
        <v>0.78315151515151527</v>
      </c>
      <c r="O25" s="192">
        <v>1.8787878787878789</v>
      </c>
      <c r="P25" s="192">
        <v>1.97</v>
      </c>
      <c r="Q25" s="194" t="s">
        <v>50</v>
      </c>
      <c r="R25" s="209">
        <v>3</v>
      </c>
      <c r="S25" s="210">
        <v>1413</v>
      </c>
      <c r="U25" s="132">
        <f t="shared" si="0"/>
        <v>0.2200000000000002</v>
      </c>
      <c r="V25" s="133">
        <f t="shared" si="1"/>
        <v>401</v>
      </c>
      <c r="W25" s="113" t="s">
        <v>17</v>
      </c>
      <c r="X25" s="114">
        <v>2.78</v>
      </c>
      <c r="Y25" s="69">
        <v>1012</v>
      </c>
      <c r="AA25" s="47"/>
    </row>
    <row r="26" spans="2:27" x14ac:dyDescent="0.25">
      <c r="B26" s="20" t="s">
        <v>38</v>
      </c>
      <c r="C26" s="21" t="s">
        <v>15</v>
      </c>
      <c r="D26" s="22" t="s">
        <v>16</v>
      </c>
      <c r="E26" s="21" t="s">
        <v>16</v>
      </c>
      <c r="F26" s="73"/>
      <c r="G26" s="167" t="s">
        <v>16</v>
      </c>
      <c r="H26" s="168" t="s">
        <v>16</v>
      </c>
      <c r="I26" s="169" t="s">
        <v>89</v>
      </c>
      <c r="J26" s="109">
        <v>22</v>
      </c>
      <c r="K26" s="110">
        <v>0</v>
      </c>
      <c r="L26" s="192">
        <v>15.631000000000002</v>
      </c>
      <c r="M26" s="195">
        <v>0.71050000000000013</v>
      </c>
      <c r="N26" s="195">
        <v>0.71050000000000013</v>
      </c>
      <c r="O26" s="192">
        <v>3</v>
      </c>
      <c r="P26" s="192">
        <v>3.45</v>
      </c>
      <c r="Q26" s="194" t="s">
        <v>50</v>
      </c>
      <c r="R26" s="209">
        <v>4.12</v>
      </c>
      <c r="S26" s="210">
        <v>2300</v>
      </c>
      <c r="U26" s="132">
        <f t="shared" si="0"/>
        <v>0.12999999999999989</v>
      </c>
      <c r="V26" s="133">
        <f t="shared" si="1"/>
        <v>-117</v>
      </c>
      <c r="W26" s="113" t="s">
        <v>17</v>
      </c>
      <c r="X26" s="114">
        <v>3.99</v>
      </c>
      <c r="Y26" s="69">
        <v>2417</v>
      </c>
      <c r="AA26" s="47"/>
    </row>
    <row r="27" spans="2:27" x14ac:dyDescent="0.25">
      <c r="B27" s="20" t="s">
        <v>39</v>
      </c>
      <c r="C27" s="21" t="s">
        <v>15</v>
      </c>
      <c r="D27" s="22" t="s">
        <v>16</v>
      </c>
      <c r="E27" s="16"/>
      <c r="F27" s="74"/>
      <c r="G27" s="167" t="s">
        <v>89</v>
      </c>
      <c r="H27" s="168" t="s">
        <v>89</v>
      </c>
      <c r="I27" s="169" t="s">
        <v>89</v>
      </c>
      <c r="J27" s="181"/>
      <c r="K27" s="182"/>
      <c r="L27" s="192"/>
      <c r="M27" s="195"/>
      <c r="N27" s="192"/>
      <c r="O27" s="192"/>
      <c r="P27" s="192"/>
      <c r="Q27" s="194"/>
      <c r="R27" s="183"/>
      <c r="S27" s="184"/>
      <c r="U27" s="126">
        <f t="shared" si="0"/>
        <v>0</v>
      </c>
      <c r="V27" s="127">
        <f t="shared" si="1"/>
        <v>0</v>
      </c>
      <c r="W27" s="123" t="s">
        <v>27</v>
      </c>
      <c r="X27" s="124"/>
      <c r="Y27" s="125"/>
      <c r="AA27" s="47"/>
    </row>
    <row r="28" spans="2:27" x14ac:dyDescent="0.25">
      <c r="B28" s="20" t="s">
        <v>40</v>
      </c>
      <c r="C28" s="21" t="s">
        <v>15</v>
      </c>
      <c r="D28" s="22" t="s">
        <v>16</v>
      </c>
      <c r="E28" s="21" t="s">
        <v>16</v>
      </c>
      <c r="F28" s="73" t="s">
        <v>16</v>
      </c>
      <c r="G28" s="167" t="s">
        <v>16</v>
      </c>
      <c r="H28" s="168" t="s">
        <v>16</v>
      </c>
      <c r="I28" s="169" t="s">
        <v>16</v>
      </c>
      <c r="J28" s="109">
        <v>74</v>
      </c>
      <c r="K28" s="110">
        <v>22</v>
      </c>
      <c r="L28" s="192">
        <v>68.119899884414636</v>
      </c>
      <c r="M28" s="195">
        <v>0.73215134978938756</v>
      </c>
      <c r="N28" s="195">
        <v>0.70958229046265242</v>
      </c>
      <c r="O28" s="192">
        <v>2.71875</v>
      </c>
      <c r="P28" s="192">
        <v>2.91</v>
      </c>
      <c r="Q28" s="194" t="s">
        <v>50</v>
      </c>
      <c r="R28" s="209">
        <v>4.3899999999999997</v>
      </c>
      <c r="S28" s="210">
        <v>1902</v>
      </c>
      <c r="U28" s="132">
        <f t="shared" si="0"/>
        <v>1.9999999999999574E-2</v>
      </c>
      <c r="V28" s="133">
        <f t="shared" si="1"/>
        <v>159</v>
      </c>
      <c r="W28" s="113" t="s">
        <v>17</v>
      </c>
      <c r="X28" s="114">
        <v>4.37</v>
      </c>
      <c r="Y28" s="69">
        <v>1743</v>
      </c>
      <c r="AA28" s="47"/>
    </row>
    <row r="29" spans="2:27" x14ac:dyDescent="0.25">
      <c r="B29" s="20" t="s">
        <v>41</v>
      </c>
      <c r="C29" s="21" t="s">
        <v>15</v>
      </c>
      <c r="D29" s="22"/>
      <c r="E29" s="21"/>
      <c r="F29" s="73" t="s">
        <v>16</v>
      </c>
      <c r="G29" s="167" t="s">
        <v>89</v>
      </c>
      <c r="H29" s="168" t="s">
        <v>89</v>
      </c>
      <c r="I29" s="169" t="s">
        <v>89</v>
      </c>
      <c r="J29" s="181"/>
      <c r="K29" s="182"/>
      <c r="L29" s="192"/>
      <c r="M29" s="195"/>
      <c r="N29" s="192"/>
      <c r="O29" s="192"/>
      <c r="P29" s="192"/>
      <c r="Q29" s="194"/>
      <c r="R29" s="183"/>
      <c r="S29" s="184"/>
      <c r="U29" s="134">
        <f t="shared" si="0"/>
        <v>0</v>
      </c>
      <c r="V29" s="135">
        <f t="shared" si="1"/>
        <v>0</v>
      </c>
      <c r="W29" s="116" t="s">
        <v>27</v>
      </c>
      <c r="X29" s="114"/>
      <c r="Y29" s="69"/>
      <c r="AA29" s="47"/>
    </row>
    <row r="30" spans="2:27" x14ac:dyDescent="0.25">
      <c r="B30" s="20" t="s">
        <v>42</v>
      </c>
      <c r="C30" s="21" t="s">
        <v>15</v>
      </c>
      <c r="D30" s="22" t="s">
        <v>16</v>
      </c>
      <c r="E30" s="21" t="s">
        <v>16</v>
      </c>
      <c r="F30" s="73"/>
      <c r="G30" s="167" t="s">
        <v>16</v>
      </c>
      <c r="H30" s="168" t="s">
        <v>16</v>
      </c>
      <c r="I30" s="169" t="s">
        <v>16</v>
      </c>
      <c r="J30" s="109">
        <v>23</v>
      </c>
      <c r="K30" s="110">
        <v>2</v>
      </c>
      <c r="L30" s="192">
        <v>18.095500000000001</v>
      </c>
      <c r="M30" s="195">
        <v>0.71429999999999982</v>
      </c>
      <c r="N30" s="195">
        <v>0.72382000000000002</v>
      </c>
      <c r="O30" s="192">
        <v>3.92</v>
      </c>
      <c r="P30" s="192">
        <v>3.92</v>
      </c>
      <c r="Q30" s="194" t="s">
        <v>50</v>
      </c>
      <c r="R30" s="209">
        <v>5.2</v>
      </c>
      <c r="S30" s="210">
        <v>2336</v>
      </c>
      <c r="U30" s="132">
        <f t="shared" si="0"/>
        <v>0</v>
      </c>
      <c r="V30" s="133">
        <f t="shared" si="1"/>
        <v>0</v>
      </c>
      <c r="W30" s="113" t="s">
        <v>17</v>
      </c>
      <c r="X30" s="114">
        <v>5.2</v>
      </c>
      <c r="Y30" s="69">
        <v>2336</v>
      </c>
      <c r="AA30" s="47"/>
    </row>
    <row r="31" spans="2:27" x14ac:dyDescent="0.25">
      <c r="B31" s="20" t="s">
        <v>43</v>
      </c>
      <c r="C31" s="21" t="s">
        <v>15</v>
      </c>
      <c r="D31" s="22" t="s">
        <v>16</v>
      </c>
      <c r="E31" s="21" t="s">
        <v>16</v>
      </c>
      <c r="F31" s="73" t="s">
        <v>16</v>
      </c>
      <c r="G31" s="167" t="s">
        <v>16</v>
      </c>
      <c r="H31" s="168" t="s">
        <v>16</v>
      </c>
      <c r="I31" s="169" t="s">
        <v>16</v>
      </c>
      <c r="J31" s="109">
        <v>95</v>
      </c>
      <c r="K31" s="110">
        <v>149</v>
      </c>
      <c r="L31" s="192">
        <v>116.10230000000004</v>
      </c>
      <c r="M31" s="195">
        <v>0.73628947368421072</v>
      </c>
      <c r="N31" s="195">
        <v>0.4758290983606559</v>
      </c>
      <c r="O31" s="192">
        <v>2.4795081967213113</v>
      </c>
      <c r="P31" s="192">
        <v>2.48</v>
      </c>
      <c r="Q31" s="194" t="s">
        <v>27</v>
      </c>
      <c r="R31" s="209">
        <v>3.07</v>
      </c>
      <c r="S31" s="210">
        <v>1415</v>
      </c>
      <c r="U31" s="132">
        <f t="shared" si="0"/>
        <v>9.9999999999997868E-3</v>
      </c>
      <c r="V31" s="133">
        <f t="shared" si="1"/>
        <v>11</v>
      </c>
      <c r="W31" s="113" t="s">
        <v>20</v>
      </c>
      <c r="X31" s="114">
        <v>3.06</v>
      </c>
      <c r="Y31" s="69">
        <v>1404</v>
      </c>
      <c r="AA31" s="47"/>
    </row>
    <row r="32" spans="2:27" x14ac:dyDescent="0.25">
      <c r="B32" s="20" t="s">
        <v>44</v>
      </c>
      <c r="C32" s="21" t="s">
        <v>15</v>
      </c>
      <c r="D32" s="22" t="s">
        <v>16</v>
      </c>
      <c r="E32" s="21" t="s">
        <v>16</v>
      </c>
      <c r="F32" s="73" t="s">
        <v>16</v>
      </c>
      <c r="G32" s="167" t="s">
        <v>16</v>
      </c>
      <c r="H32" s="168" t="s">
        <v>16</v>
      </c>
      <c r="I32" s="169" t="s">
        <v>16</v>
      </c>
      <c r="J32" s="109">
        <v>53</v>
      </c>
      <c r="K32" s="110">
        <v>8</v>
      </c>
      <c r="L32" s="192">
        <v>41.643600000000049</v>
      </c>
      <c r="M32" s="195">
        <v>0.71430000000000071</v>
      </c>
      <c r="N32" s="195">
        <v>0.68268196721311558</v>
      </c>
      <c r="O32" s="192">
        <v>2.1639344262295084</v>
      </c>
      <c r="P32" s="192">
        <v>2.62</v>
      </c>
      <c r="Q32" s="194" t="s">
        <v>50</v>
      </c>
      <c r="R32" s="209">
        <v>4.84</v>
      </c>
      <c r="S32" s="210">
        <v>2669</v>
      </c>
      <c r="U32" s="132">
        <f t="shared" si="0"/>
        <v>-0.14000000000000057</v>
      </c>
      <c r="V32" s="133">
        <f t="shared" si="1"/>
        <v>-165</v>
      </c>
      <c r="W32" s="113" t="s">
        <v>17</v>
      </c>
      <c r="X32" s="114">
        <v>4.9800000000000004</v>
      </c>
      <c r="Y32" s="69">
        <v>2834</v>
      </c>
      <c r="AA32" s="47"/>
    </row>
    <row r="33" spans="2:27" x14ac:dyDescent="0.25">
      <c r="B33" s="20" t="s">
        <v>45</v>
      </c>
      <c r="C33" s="21" t="s">
        <v>15</v>
      </c>
      <c r="D33" s="22" t="s">
        <v>16</v>
      </c>
      <c r="E33" s="21" t="s">
        <v>16</v>
      </c>
      <c r="F33" s="73"/>
      <c r="G33" s="167" t="s">
        <v>89</v>
      </c>
      <c r="H33" s="168" t="s">
        <v>16</v>
      </c>
      <c r="I33" s="169" t="s">
        <v>89</v>
      </c>
      <c r="J33" s="109">
        <v>12</v>
      </c>
      <c r="K33" s="110">
        <v>2</v>
      </c>
      <c r="L33" s="192">
        <v>13.333600000000004</v>
      </c>
      <c r="M33" s="195">
        <v>0.95240000000000025</v>
      </c>
      <c r="N33" s="195">
        <v>0.95240000000000025</v>
      </c>
      <c r="O33" s="192">
        <v>1.9285714285714286</v>
      </c>
      <c r="P33" s="192">
        <v>2.5</v>
      </c>
      <c r="Q33" s="194" t="s">
        <v>50</v>
      </c>
      <c r="R33" s="209">
        <v>4.2</v>
      </c>
      <c r="S33" s="210">
        <v>1933</v>
      </c>
      <c r="U33" s="132">
        <f t="shared" si="0"/>
        <v>2.0000000000000462E-2</v>
      </c>
      <c r="V33" s="133">
        <f t="shared" si="1"/>
        <v>31</v>
      </c>
      <c r="W33" s="113" t="s">
        <v>27</v>
      </c>
      <c r="X33" s="114">
        <v>4.18</v>
      </c>
      <c r="Y33" s="69">
        <v>1902</v>
      </c>
      <c r="AA33" s="47"/>
    </row>
    <row r="34" spans="2:27" x14ac:dyDescent="0.25">
      <c r="B34" s="20" t="s">
        <v>46</v>
      </c>
      <c r="C34" s="21" t="s">
        <v>15</v>
      </c>
      <c r="D34" s="22" t="s">
        <v>16</v>
      </c>
      <c r="E34" s="21"/>
      <c r="F34" s="73"/>
      <c r="G34" s="167" t="s">
        <v>89</v>
      </c>
      <c r="H34" s="168" t="s">
        <v>89</v>
      </c>
      <c r="I34" s="169" t="s">
        <v>89</v>
      </c>
      <c r="J34" s="185"/>
      <c r="K34" s="186"/>
      <c r="L34" s="193"/>
      <c r="M34" s="195"/>
      <c r="N34" s="193"/>
      <c r="O34" s="193"/>
      <c r="P34" s="187"/>
      <c r="Q34" s="194"/>
      <c r="R34" s="183"/>
      <c r="S34" s="184"/>
      <c r="U34" s="126">
        <f t="shared" si="0"/>
        <v>0</v>
      </c>
      <c r="V34" s="127">
        <f t="shared" si="1"/>
        <v>0</v>
      </c>
      <c r="W34" s="123" t="s">
        <v>27</v>
      </c>
      <c r="X34" s="124"/>
      <c r="Y34" s="125"/>
      <c r="AA34" s="47"/>
    </row>
    <row r="35" spans="2:27" x14ac:dyDescent="0.25">
      <c r="B35" s="20" t="s">
        <v>47</v>
      </c>
      <c r="C35" s="21" t="s">
        <v>15</v>
      </c>
      <c r="D35" s="22" t="s">
        <v>16</v>
      </c>
      <c r="E35" s="21" t="s">
        <v>16</v>
      </c>
      <c r="F35" s="73"/>
      <c r="G35" s="167" t="s">
        <v>16</v>
      </c>
      <c r="H35" s="168" t="s">
        <v>16</v>
      </c>
      <c r="I35" s="169" t="s">
        <v>89</v>
      </c>
      <c r="J35" s="173">
        <v>15</v>
      </c>
      <c r="K35" s="174">
        <v>2</v>
      </c>
      <c r="L35" s="193">
        <v>10.500199999999998</v>
      </c>
      <c r="M35" s="195">
        <v>0.58572666666666651</v>
      </c>
      <c r="N35" s="196">
        <v>0.61765882352941159</v>
      </c>
      <c r="O35" s="193">
        <v>2.7647058823529411</v>
      </c>
      <c r="P35" s="193">
        <v>2.82</v>
      </c>
      <c r="Q35" s="194" t="s">
        <v>50</v>
      </c>
      <c r="R35" s="209">
        <v>4.2699999999999996</v>
      </c>
      <c r="S35" s="210">
        <v>2023</v>
      </c>
      <c r="U35" s="132">
        <f t="shared" si="0"/>
        <v>9.9999999999997868E-3</v>
      </c>
      <c r="V35" s="133">
        <f t="shared" si="1"/>
        <v>16</v>
      </c>
      <c r="W35" s="113" t="s">
        <v>17</v>
      </c>
      <c r="X35" s="114">
        <v>4.26</v>
      </c>
      <c r="Y35" s="69">
        <v>2007</v>
      </c>
      <c r="AA35" s="47"/>
    </row>
    <row r="36" spans="2:27" x14ac:dyDescent="0.25">
      <c r="B36" s="90" t="s">
        <v>48</v>
      </c>
      <c r="C36" s="85" t="s">
        <v>49</v>
      </c>
      <c r="D36" s="84" t="s">
        <v>16</v>
      </c>
      <c r="E36" s="85" t="s">
        <v>16</v>
      </c>
      <c r="F36" s="91"/>
      <c r="G36" s="167" t="s">
        <v>16</v>
      </c>
      <c r="H36" s="168" t="s">
        <v>16</v>
      </c>
      <c r="I36" s="169" t="s">
        <v>16</v>
      </c>
      <c r="J36" s="221">
        <v>87</v>
      </c>
      <c r="K36" s="186">
        <v>25</v>
      </c>
      <c r="L36" s="187">
        <v>72.188299999999998</v>
      </c>
      <c r="M36" s="247">
        <v>0.64700000000000002</v>
      </c>
      <c r="N36" s="247">
        <v>0.66300000000000003</v>
      </c>
      <c r="O36" s="219">
        <v>2.7946428571428572</v>
      </c>
      <c r="P36" s="219">
        <v>2.9553571428571428</v>
      </c>
      <c r="Q36" s="243" t="s">
        <v>50</v>
      </c>
      <c r="R36" s="230">
        <v>4</v>
      </c>
      <c r="S36" s="231">
        <v>2205</v>
      </c>
      <c r="U36" s="132">
        <f t="shared" si="0"/>
        <v>4.0000000000000036E-2</v>
      </c>
      <c r="V36" s="133">
        <f t="shared" si="1"/>
        <v>0</v>
      </c>
      <c r="W36" s="113" t="s">
        <v>17</v>
      </c>
      <c r="X36" s="114">
        <v>3.96</v>
      </c>
      <c r="Y36" s="69">
        <v>2205</v>
      </c>
      <c r="AA36" s="47"/>
    </row>
    <row r="37" spans="2:27" x14ac:dyDescent="0.25">
      <c r="B37" s="90" t="s">
        <v>51</v>
      </c>
      <c r="C37" s="85" t="s">
        <v>49</v>
      </c>
      <c r="D37" s="84"/>
      <c r="E37" s="85"/>
      <c r="F37" s="91" t="s">
        <v>16</v>
      </c>
      <c r="G37" s="167" t="s">
        <v>89</v>
      </c>
      <c r="H37" s="168" t="s">
        <v>89</v>
      </c>
      <c r="I37" s="169" t="s">
        <v>89</v>
      </c>
      <c r="J37" s="221"/>
      <c r="K37" s="186"/>
      <c r="L37" s="187"/>
      <c r="M37" s="219"/>
      <c r="N37" s="219"/>
      <c r="O37" s="219"/>
      <c r="P37" s="219"/>
      <c r="Q37" s="244"/>
      <c r="R37" s="230"/>
      <c r="S37" s="231"/>
      <c r="U37" s="134">
        <f t="shared" ref="U37:U63" si="2">R37-X37</f>
        <v>0</v>
      </c>
      <c r="V37" s="135">
        <f t="shared" ref="V37:V63" si="3">S37-Y37</f>
        <v>0</v>
      </c>
      <c r="W37" s="116">
        <v>0</v>
      </c>
      <c r="X37" s="114">
        <v>0</v>
      </c>
      <c r="Y37" s="69">
        <v>0</v>
      </c>
      <c r="AA37" s="47"/>
    </row>
    <row r="38" spans="2:27" x14ac:dyDescent="0.25">
      <c r="B38" s="90" t="s">
        <v>52</v>
      </c>
      <c r="C38" s="85" t="s">
        <v>49</v>
      </c>
      <c r="D38" s="84"/>
      <c r="E38" s="85"/>
      <c r="F38" s="91" t="s">
        <v>16</v>
      </c>
      <c r="G38" s="167" t="s">
        <v>89</v>
      </c>
      <c r="H38" s="168" t="s">
        <v>89</v>
      </c>
      <c r="I38" s="169" t="s">
        <v>89</v>
      </c>
      <c r="J38" s="221"/>
      <c r="K38" s="186"/>
      <c r="L38" s="187"/>
      <c r="M38" s="219"/>
      <c r="N38" s="219"/>
      <c r="O38" s="219"/>
      <c r="P38" s="219"/>
      <c r="Q38" s="244"/>
      <c r="R38" s="230"/>
      <c r="S38" s="231"/>
      <c r="U38" s="134">
        <f t="shared" si="2"/>
        <v>0</v>
      </c>
      <c r="V38" s="135">
        <f t="shared" si="3"/>
        <v>0</v>
      </c>
      <c r="W38" s="116">
        <v>0</v>
      </c>
      <c r="X38" s="114">
        <v>0</v>
      </c>
      <c r="Y38" s="69">
        <v>0</v>
      </c>
      <c r="AA38" s="47"/>
    </row>
    <row r="39" spans="2:27" ht="16.5" customHeight="1" x14ac:dyDescent="0.25">
      <c r="B39" s="90" t="s">
        <v>53</v>
      </c>
      <c r="C39" s="85" t="s">
        <v>49</v>
      </c>
      <c r="D39" s="84" t="s">
        <v>16</v>
      </c>
      <c r="E39" s="85" t="s">
        <v>16</v>
      </c>
      <c r="F39" s="91" t="s">
        <v>16</v>
      </c>
      <c r="G39" s="167" t="s">
        <v>16</v>
      </c>
      <c r="H39" s="168" t="s">
        <v>16</v>
      </c>
      <c r="I39" s="169" t="s">
        <v>16</v>
      </c>
      <c r="J39" s="221">
        <v>59</v>
      </c>
      <c r="K39" s="186">
        <v>6</v>
      </c>
      <c r="L39" s="187">
        <v>30.5</v>
      </c>
      <c r="M39" s="247">
        <v>0.437</v>
      </c>
      <c r="N39" s="247">
        <v>0.44</v>
      </c>
      <c r="O39" s="219">
        <v>2.7230769230769232</v>
      </c>
      <c r="P39" s="219">
        <v>2.8615384615384616</v>
      </c>
      <c r="Q39" s="243" t="s">
        <v>50</v>
      </c>
      <c r="R39" s="230">
        <v>4.5</v>
      </c>
      <c r="S39" s="231">
        <v>2300</v>
      </c>
      <c r="U39" s="132">
        <f t="shared" si="2"/>
        <v>1.9999999999999574E-2</v>
      </c>
      <c r="V39" s="133">
        <f t="shared" si="3"/>
        <v>19</v>
      </c>
      <c r="W39" s="113" t="s">
        <v>54</v>
      </c>
      <c r="X39" s="114">
        <v>4.4800000000000004</v>
      </c>
      <c r="Y39" s="69">
        <v>2281</v>
      </c>
      <c r="AA39" s="47"/>
    </row>
    <row r="40" spans="2:27" x14ac:dyDescent="0.25">
      <c r="B40" s="90" t="s">
        <v>55</v>
      </c>
      <c r="C40" s="85" t="s">
        <v>49</v>
      </c>
      <c r="D40" s="84" t="s">
        <v>16</v>
      </c>
      <c r="E40" s="85" t="s">
        <v>16</v>
      </c>
      <c r="F40" s="91"/>
      <c r="G40" s="167" t="s">
        <v>16</v>
      </c>
      <c r="H40" s="168" t="s">
        <v>89</v>
      </c>
      <c r="I40" s="169" t="s">
        <v>89</v>
      </c>
      <c r="J40" s="221">
        <v>13</v>
      </c>
      <c r="K40" s="186">
        <v>0</v>
      </c>
      <c r="L40" s="187">
        <v>11</v>
      </c>
      <c r="M40" s="247">
        <v>0.65100000000000002</v>
      </c>
      <c r="N40" s="249">
        <v>0.65100000000000002</v>
      </c>
      <c r="O40" s="219">
        <v>3.5384615384615383</v>
      </c>
      <c r="P40" s="219">
        <v>3.9230769230769229</v>
      </c>
      <c r="Q40" s="243" t="s">
        <v>50</v>
      </c>
      <c r="R40" s="230">
        <v>4.4800000000000004</v>
      </c>
      <c r="S40" s="231">
        <v>2300</v>
      </c>
      <c r="U40" s="132">
        <f t="shared" si="2"/>
        <v>0</v>
      </c>
      <c r="V40" s="133">
        <f t="shared" si="3"/>
        <v>19</v>
      </c>
      <c r="W40" s="113" t="s">
        <v>17</v>
      </c>
      <c r="X40" s="114">
        <v>4.4800000000000004</v>
      </c>
      <c r="Y40" s="69">
        <v>2281</v>
      </c>
      <c r="AA40" s="47"/>
    </row>
    <row r="41" spans="2:27" x14ac:dyDescent="0.25">
      <c r="B41" s="90" t="s">
        <v>56</v>
      </c>
      <c r="C41" s="85" t="s">
        <v>49</v>
      </c>
      <c r="D41" s="84"/>
      <c r="E41" s="85"/>
      <c r="F41" s="91" t="s">
        <v>16</v>
      </c>
      <c r="G41" s="167" t="s">
        <v>89</v>
      </c>
      <c r="H41" s="168" t="s">
        <v>89</v>
      </c>
      <c r="I41" s="169" t="s">
        <v>89</v>
      </c>
      <c r="J41" s="221"/>
      <c r="K41" s="186"/>
      <c r="L41" s="187"/>
      <c r="M41" s="219"/>
      <c r="N41" s="219"/>
      <c r="O41" s="219"/>
      <c r="P41" s="219"/>
      <c r="Q41" s="244"/>
      <c r="R41" s="230"/>
      <c r="S41" s="231"/>
      <c r="U41" s="134">
        <f t="shared" si="2"/>
        <v>0</v>
      </c>
      <c r="V41" s="135">
        <f t="shared" si="3"/>
        <v>0</v>
      </c>
      <c r="W41" s="116">
        <v>0</v>
      </c>
      <c r="X41" s="114"/>
      <c r="Y41" s="69"/>
      <c r="AA41" s="47"/>
    </row>
    <row r="42" spans="2:27" x14ac:dyDescent="0.25">
      <c r="B42" s="90" t="s">
        <v>57</v>
      </c>
      <c r="C42" s="85" t="s">
        <v>49</v>
      </c>
      <c r="D42" s="84" t="s">
        <v>16</v>
      </c>
      <c r="E42" s="85" t="s">
        <v>16</v>
      </c>
      <c r="F42" s="91"/>
      <c r="G42" s="167" t="s">
        <v>16</v>
      </c>
      <c r="H42" s="168" t="s">
        <v>16</v>
      </c>
      <c r="I42" s="169" t="s">
        <v>16</v>
      </c>
      <c r="J42" s="221">
        <v>28</v>
      </c>
      <c r="K42" s="186">
        <v>8</v>
      </c>
      <c r="L42" s="187">
        <v>24.680599999999998</v>
      </c>
      <c r="M42" s="247">
        <v>0.65100000000000002</v>
      </c>
      <c r="N42" s="247">
        <v>0.65400000000000003</v>
      </c>
      <c r="O42" s="219">
        <v>4</v>
      </c>
      <c r="P42" s="219">
        <v>4</v>
      </c>
      <c r="Q42" s="243" t="s">
        <v>50</v>
      </c>
      <c r="R42" s="230">
        <v>4.53</v>
      </c>
      <c r="S42" s="231">
        <v>2300</v>
      </c>
      <c r="U42" s="132">
        <f t="shared" si="2"/>
        <v>0</v>
      </c>
      <c r="V42" s="133">
        <f t="shared" si="3"/>
        <v>54</v>
      </c>
      <c r="W42" s="113" t="s">
        <v>17</v>
      </c>
      <c r="X42" s="114">
        <v>4.53</v>
      </c>
      <c r="Y42" s="69">
        <v>2246</v>
      </c>
      <c r="AA42" s="47"/>
    </row>
    <row r="43" spans="2:27" x14ac:dyDescent="0.25">
      <c r="B43" s="90" t="s">
        <v>58</v>
      </c>
      <c r="C43" s="85" t="s">
        <v>49</v>
      </c>
      <c r="D43" s="84" t="s">
        <v>16</v>
      </c>
      <c r="E43" s="85"/>
      <c r="F43" s="91"/>
      <c r="G43" s="167" t="s">
        <v>89</v>
      </c>
      <c r="H43" s="168" t="s">
        <v>89</v>
      </c>
      <c r="I43" s="169" t="s">
        <v>89</v>
      </c>
      <c r="J43" s="221"/>
      <c r="K43" s="186"/>
      <c r="L43" s="187"/>
      <c r="M43" s="219"/>
      <c r="N43" s="219"/>
      <c r="O43" s="219"/>
      <c r="P43" s="219"/>
      <c r="Q43" s="244"/>
      <c r="R43" s="230"/>
      <c r="S43" s="231"/>
      <c r="U43" s="126">
        <f t="shared" si="2"/>
        <v>0</v>
      </c>
      <c r="V43" s="127">
        <f t="shared" si="3"/>
        <v>0</v>
      </c>
      <c r="W43" s="123">
        <v>0</v>
      </c>
      <c r="X43" s="124"/>
      <c r="Y43" s="125"/>
      <c r="AA43" s="47"/>
    </row>
    <row r="44" spans="2:27" x14ac:dyDescent="0.25">
      <c r="B44" s="90" t="s">
        <v>59</v>
      </c>
      <c r="C44" s="85" t="s">
        <v>49</v>
      </c>
      <c r="D44" s="84" t="s">
        <v>16</v>
      </c>
      <c r="E44" s="85"/>
      <c r="F44" s="91" t="s">
        <v>16</v>
      </c>
      <c r="G44" s="167" t="s">
        <v>89</v>
      </c>
      <c r="H44" s="168" t="s">
        <v>89</v>
      </c>
      <c r="I44" s="169" t="s">
        <v>89</v>
      </c>
      <c r="J44" s="221"/>
      <c r="K44" s="186"/>
      <c r="L44" s="187"/>
      <c r="M44" s="219"/>
      <c r="N44" s="219"/>
      <c r="O44" s="219"/>
      <c r="P44" s="219"/>
      <c r="Q44" s="244"/>
      <c r="R44" s="230"/>
      <c r="S44" s="231"/>
      <c r="U44" s="126">
        <f t="shared" si="2"/>
        <v>0</v>
      </c>
      <c r="V44" s="127">
        <f t="shared" si="3"/>
        <v>0</v>
      </c>
      <c r="W44" s="123">
        <v>0</v>
      </c>
      <c r="X44" s="124"/>
      <c r="Y44" s="125"/>
      <c r="AA44" s="47"/>
    </row>
    <row r="45" spans="2:27" x14ac:dyDescent="0.25">
      <c r="B45" s="90" t="s">
        <v>60</v>
      </c>
      <c r="C45" s="85" t="s">
        <v>49</v>
      </c>
      <c r="D45" s="84" t="s">
        <v>16</v>
      </c>
      <c r="E45" s="85"/>
      <c r="F45" s="91"/>
      <c r="G45" s="167" t="s">
        <v>89</v>
      </c>
      <c r="H45" s="168" t="s">
        <v>89</v>
      </c>
      <c r="I45" s="169" t="s">
        <v>89</v>
      </c>
      <c r="J45" s="221"/>
      <c r="K45" s="186"/>
      <c r="L45" s="187"/>
      <c r="M45" s="219"/>
      <c r="N45" s="219"/>
      <c r="O45" s="219"/>
      <c r="P45" s="219"/>
      <c r="Q45" s="244"/>
      <c r="R45" s="230"/>
      <c r="S45" s="231"/>
      <c r="U45" s="126">
        <f t="shared" si="2"/>
        <v>0</v>
      </c>
      <c r="V45" s="127">
        <f t="shared" si="3"/>
        <v>0</v>
      </c>
      <c r="W45" s="123">
        <v>0</v>
      </c>
      <c r="X45" s="124"/>
      <c r="Y45" s="125"/>
      <c r="AA45" s="47"/>
    </row>
    <row r="46" spans="2:27" x14ac:dyDescent="0.25">
      <c r="B46" s="90" t="s">
        <v>61</v>
      </c>
      <c r="C46" s="85" t="s">
        <v>49</v>
      </c>
      <c r="D46" s="84" t="s">
        <v>16</v>
      </c>
      <c r="E46" s="85"/>
      <c r="F46" s="91"/>
      <c r="G46" s="167" t="s">
        <v>89</v>
      </c>
      <c r="H46" s="168" t="s">
        <v>89</v>
      </c>
      <c r="I46" s="169" t="s">
        <v>89</v>
      </c>
      <c r="J46" s="221"/>
      <c r="K46" s="186"/>
      <c r="L46" s="187"/>
      <c r="M46" s="219"/>
      <c r="N46" s="219"/>
      <c r="O46" s="219"/>
      <c r="P46" s="219"/>
      <c r="Q46" s="244"/>
      <c r="R46" s="230"/>
      <c r="S46" s="231"/>
      <c r="U46" s="126">
        <f t="shared" si="2"/>
        <v>0</v>
      </c>
      <c r="V46" s="127">
        <f t="shared" si="3"/>
        <v>0</v>
      </c>
      <c r="W46" s="123">
        <v>0</v>
      </c>
      <c r="X46" s="124"/>
      <c r="Y46" s="125"/>
      <c r="AA46" s="47"/>
    </row>
    <row r="47" spans="2:27" x14ac:dyDescent="0.25">
      <c r="B47" s="90" t="s">
        <v>62</v>
      </c>
      <c r="C47" s="85" t="s">
        <v>49</v>
      </c>
      <c r="D47" s="84" t="s">
        <v>16</v>
      </c>
      <c r="E47" s="85" t="s">
        <v>16</v>
      </c>
      <c r="F47" s="91"/>
      <c r="G47" s="167" t="s">
        <v>16</v>
      </c>
      <c r="H47" s="168" t="s">
        <v>16</v>
      </c>
      <c r="I47" s="169" t="s">
        <v>89</v>
      </c>
      <c r="J47" s="221">
        <v>23</v>
      </c>
      <c r="K47" s="186">
        <v>1</v>
      </c>
      <c r="L47" s="187">
        <v>7.3</v>
      </c>
      <c r="M47" s="247">
        <v>0.254</v>
      </c>
      <c r="N47" s="247">
        <v>0.254</v>
      </c>
      <c r="O47" s="219">
        <v>1.4166666666666667</v>
      </c>
      <c r="P47" s="219">
        <v>1.4166666666666667</v>
      </c>
      <c r="Q47" s="243" t="s">
        <v>27</v>
      </c>
      <c r="R47" s="230">
        <v>4.54</v>
      </c>
      <c r="S47" s="231">
        <v>1582</v>
      </c>
      <c r="U47" s="132">
        <f t="shared" si="2"/>
        <v>0</v>
      </c>
      <c r="V47" s="133">
        <f t="shared" si="3"/>
        <v>41</v>
      </c>
      <c r="W47" s="113" t="s">
        <v>20</v>
      </c>
      <c r="X47" s="114">
        <v>4.54</v>
      </c>
      <c r="Y47" s="69">
        <v>1541</v>
      </c>
      <c r="AA47" s="47"/>
    </row>
    <row r="48" spans="2:27" x14ac:dyDescent="0.25">
      <c r="B48" s="90" t="s">
        <v>63</v>
      </c>
      <c r="C48" s="85" t="s">
        <v>49</v>
      </c>
      <c r="D48" s="84" t="s">
        <v>16</v>
      </c>
      <c r="E48" s="85"/>
      <c r="F48" s="91"/>
      <c r="G48" s="167" t="s">
        <v>89</v>
      </c>
      <c r="H48" s="168" t="s">
        <v>89</v>
      </c>
      <c r="I48" s="169" t="s">
        <v>89</v>
      </c>
      <c r="J48" s="221"/>
      <c r="K48" s="186"/>
      <c r="L48" s="187"/>
      <c r="M48" s="219"/>
      <c r="N48" s="219"/>
      <c r="O48" s="219"/>
      <c r="P48" s="219"/>
      <c r="Q48" s="244"/>
      <c r="R48" s="230"/>
      <c r="S48" s="231"/>
      <c r="U48" s="126">
        <f t="shared" si="2"/>
        <v>0</v>
      </c>
      <c r="V48" s="127">
        <f t="shared" si="3"/>
        <v>0</v>
      </c>
      <c r="W48" s="123">
        <v>0</v>
      </c>
      <c r="X48" s="124"/>
      <c r="Y48" s="125"/>
      <c r="AA48" s="47"/>
    </row>
    <row r="49" spans="2:27" x14ac:dyDescent="0.25">
      <c r="B49" s="90" t="s">
        <v>64</v>
      </c>
      <c r="C49" s="85" t="s">
        <v>49</v>
      </c>
      <c r="D49" s="84" t="s">
        <v>16</v>
      </c>
      <c r="E49" s="85" t="s">
        <v>16</v>
      </c>
      <c r="F49" s="91" t="s">
        <v>16</v>
      </c>
      <c r="G49" s="167" t="s">
        <v>89</v>
      </c>
      <c r="H49" s="168" t="s">
        <v>16</v>
      </c>
      <c r="I49" s="169" t="s">
        <v>89</v>
      </c>
      <c r="J49" s="222">
        <v>6</v>
      </c>
      <c r="K49" s="186">
        <v>1</v>
      </c>
      <c r="L49" s="187">
        <v>1.1904999999999999</v>
      </c>
      <c r="M49" s="247">
        <v>0.26200000000000001</v>
      </c>
      <c r="N49" s="249">
        <v>0.25900000000000001</v>
      </c>
      <c r="O49" s="219">
        <v>2.1428571428571428</v>
      </c>
      <c r="P49" s="219">
        <v>2.1428571428571428</v>
      </c>
      <c r="Q49" s="245" t="s">
        <v>27</v>
      </c>
      <c r="R49" s="232">
        <v>4.41</v>
      </c>
      <c r="S49" s="233">
        <v>1570</v>
      </c>
      <c r="U49" s="132">
        <f t="shared" si="2"/>
        <v>0</v>
      </c>
      <c r="V49" s="133">
        <f t="shared" si="3"/>
        <v>0</v>
      </c>
      <c r="W49" s="117" t="s">
        <v>17</v>
      </c>
      <c r="X49" s="114">
        <v>4.41</v>
      </c>
      <c r="Y49" s="69">
        <v>1570</v>
      </c>
      <c r="AA49" s="47"/>
    </row>
    <row r="50" spans="2:27" x14ac:dyDescent="0.25">
      <c r="B50" s="90" t="s">
        <v>65</v>
      </c>
      <c r="C50" s="85" t="s">
        <v>49</v>
      </c>
      <c r="D50" s="84" t="s">
        <v>16</v>
      </c>
      <c r="E50" s="85" t="s">
        <v>16</v>
      </c>
      <c r="F50" s="91"/>
      <c r="G50" s="167" t="s">
        <v>16</v>
      </c>
      <c r="H50" s="168" t="s">
        <v>16</v>
      </c>
      <c r="I50" s="169" t="s">
        <v>16</v>
      </c>
      <c r="J50" s="221">
        <v>100</v>
      </c>
      <c r="K50" s="186">
        <v>11</v>
      </c>
      <c r="L50" s="187">
        <v>73.809100900000004</v>
      </c>
      <c r="M50" s="247">
        <v>0.67400000000000004</v>
      </c>
      <c r="N50" s="247">
        <v>0.26800000000000002</v>
      </c>
      <c r="O50" s="219">
        <v>3.8198198198198199</v>
      </c>
      <c r="P50" s="219">
        <v>3.8828828828828827</v>
      </c>
      <c r="Q50" s="243" t="s">
        <v>50</v>
      </c>
      <c r="R50" s="230">
        <v>4.5</v>
      </c>
      <c r="S50" s="231">
        <v>2300</v>
      </c>
      <c r="U50" s="132">
        <f t="shared" si="2"/>
        <v>1.9999999999999574E-2</v>
      </c>
      <c r="V50" s="133">
        <f t="shared" si="3"/>
        <v>19</v>
      </c>
      <c r="W50" s="113" t="s">
        <v>17</v>
      </c>
      <c r="X50" s="114">
        <v>4.4800000000000004</v>
      </c>
      <c r="Y50" s="69">
        <v>2281</v>
      </c>
      <c r="AA50" s="47"/>
    </row>
    <row r="51" spans="2:27" x14ac:dyDescent="0.25">
      <c r="B51" s="90" t="s">
        <v>66</v>
      </c>
      <c r="C51" s="85" t="s">
        <v>49</v>
      </c>
      <c r="D51" s="84"/>
      <c r="E51" s="85"/>
      <c r="F51" s="91" t="s">
        <v>16</v>
      </c>
      <c r="G51" s="167" t="s">
        <v>89</v>
      </c>
      <c r="H51" s="168" t="s">
        <v>89</v>
      </c>
      <c r="I51" s="169" t="s">
        <v>89</v>
      </c>
      <c r="J51" s="221"/>
      <c r="K51" s="186"/>
      <c r="L51" s="187"/>
      <c r="M51" s="219"/>
      <c r="N51" s="219"/>
      <c r="O51" s="219"/>
      <c r="P51" s="219"/>
      <c r="Q51" s="244"/>
      <c r="R51" s="230"/>
      <c r="S51" s="231"/>
      <c r="U51" s="134">
        <f t="shared" si="2"/>
        <v>0</v>
      </c>
      <c r="V51" s="135">
        <f t="shared" si="3"/>
        <v>0</v>
      </c>
      <c r="W51" s="116">
        <v>0</v>
      </c>
      <c r="X51" s="114"/>
      <c r="Y51" s="69"/>
      <c r="AA51" s="47"/>
    </row>
    <row r="52" spans="2:27" x14ac:dyDescent="0.25">
      <c r="B52" s="90" t="s">
        <v>67</v>
      </c>
      <c r="C52" s="85" t="s">
        <v>49</v>
      </c>
      <c r="D52" s="84" t="s">
        <v>16</v>
      </c>
      <c r="E52" s="85" t="s">
        <v>16</v>
      </c>
      <c r="F52" s="91"/>
      <c r="G52" s="167" t="s">
        <v>16</v>
      </c>
      <c r="H52" s="168" t="s">
        <v>16</v>
      </c>
      <c r="I52" s="169" t="s">
        <v>89</v>
      </c>
      <c r="J52" s="221">
        <v>17</v>
      </c>
      <c r="K52" s="186">
        <v>0</v>
      </c>
      <c r="L52" s="187">
        <v>8.2797999999999998</v>
      </c>
      <c r="M52" s="247">
        <v>0.45200000000000001</v>
      </c>
      <c r="N52" s="247">
        <v>0.45200000000000001</v>
      </c>
      <c r="O52" s="219">
        <v>3.1176470588235294</v>
      </c>
      <c r="P52" s="219">
        <v>3.4705882352941178</v>
      </c>
      <c r="Q52" s="243" t="s">
        <v>50</v>
      </c>
      <c r="R52" s="230">
        <v>4.5</v>
      </c>
      <c r="S52" s="231">
        <v>2300</v>
      </c>
      <c r="U52" s="132">
        <f t="shared" si="2"/>
        <v>1.9999999999999574E-2</v>
      </c>
      <c r="V52" s="133">
        <f t="shared" si="3"/>
        <v>19</v>
      </c>
      <c r="W52" s="113" t="s">
        <v>17</v>
      </c>
      <c r="X52" s="114">
        <v>4.4800000000000004</v>
      </c>
      <c r="Y52" s="69">
        <v>2281</v>
      </c>
      <c r="AA52" s="47"/>
    </row>
    <row r="53" spans="2:27" x14ac:dyDescent="0.25">
      <c r="B53" s="90" t="s">
        <v>68</v>
      </c>
      <c r="C53" s="85" t="s">
        <v>49</v>
      </c>
      <c r="D53" s="84" t="s">
        <v>16</v>
      </c>
      <c r="E53" s="85"/>
      <c r="F53" s="91" t="s">
        <v>16</v>
      </c>
      <c r="G53" s="167" t="s">
        <v>89</v>
      </c>
      <c r="H53" s="168" t="s">
        <v>89</v>
      </c>
      <c r="I53" s="169" t="s">
        <v>89</v>
      </c>
      <c r="J53" s="221"/>
      <c r="K53" s="186"/>
      <c r="L53" s="187"/>
      <c r="M53" s="219"/>
      <c r="N53" s="219"/>
      <c r="O53" s="219"/>
      <c r="P53" s="219"/>
      <c r="Q53" s="244"/>
      <c r="R53" s="230"/>
      <c r="S53" s="231"/>
      <c r="U53" s="126">
        <f t="shared" si="2"/>
        <v>0</v>
      </c>
      <c r="V53" s="127">
        <f t="shared" si="3"/>
        <v>0</v>
      </c>
      <c r="W53" s="123">
        <v>0</v>
      </c>
      <c r="X53" s="124"/>
      <c r="Y53" s="125"/>
      <c r="AA53" s="47"/>
    </row>
    <row r="54" spans="2:27" x14ac:dyDescent="0.25">
      <c r="B54" s="90" t="s">
        <v>69</v>
      </c>
      <c r="C54" s="85" t="s">
        <v>49</v>
      </c>
      <c r="D54" s="84" t="s">
        <v>16</v>
      </c>
      <c r="E54" s="85"/>
      <c r="F54" s="91"/>
      <c r="G54" s="167" t="s">
        <v>89</v>
      </c>
      <c r="H54" s="168" t="s">
        <v>89</v>
      </c>
      <c r="I54" s="169" t="s">
        <v>89</v>
      </c>
      <c r="J54" s="221"/>
      <c r="K54" s="186"/>
      <c r="L54" s="187"/>
      <c r="M54" s="219"/>
      <c r="N54" s="219"/>
      <c r="O54" s="219"/>
      <c r="P54" s="219"/>
      <c r="Q54" s="244"/>
      <c r="R54" s="230"/>
      <c r="S54" s="231"/>
      <c r="U54" s="126">
        <f t="shared" si="2"/>
        <v>0</v>
      </c>
      <c r="V54" s="127">
        <f t="shared" si="3"/>
        <v>0</v>
      </c>
      <c r="W54" s="123">
        <v>0</v>
      </c>
      <c r="X54" s="124"/>
      <c r="Y54" s="125"/>
      <c r="AA54" s="47"/>
    </row>
    <row r="55" spans="2:27" x14ac:dyDescent="0.25">
      <c r="B55" s="90" t="s">
        <v>90</v>
      </c>
      <c r="C55" s="85" t="s">
        <v>49</v>
      </c>
      <c r="D55" s="84" t="s">
        <v>16</v>
      </c>
      <c r="E55" s="85"/>
      <c r="F55" s="91"/>
      <c r="G55" s="167" t="s">
        <v>89</v>
      </c>
      <c r="H55" s="168" t="s">
        <v>89</v>
      </c>
      <c r="I55" s="169" t="s">
        <v>89</v>
      </c>
      <c r="J55" s="221"/>
      <c r="K55" s="186"/>
      <c r="L55" s="187"/>
      <c r="M55" s="219"/>
      <c r="N55" s="219"/>
      <c r="O55" s="219"/>
      <c r="P55" s="219"/>
      <c r="Q55" s="244"/>
      <c r="R55" s="230"/>
      <c r="S55" s="231"/>
      <c r="U55" s="126">
        <f t="shared" si="2"/>
        <v>0</v>
      </c>
      <c r="V55" s="127">
        <f t="shared" si="3"/>
        <v>0</v>
      </c>
      <c r="W55" s="123">
        <v>0</v>
      </c>
      <c r="X55" s="124"/>
      <c r="Y55" s="125"/>
      <c r="AA55" s="47"/>
    </row>
    <row r="56" spans="2:27" x14ac:dyDescent="0.25">
      <c r="B56" s="90" t="s">
        <v>71</v>
      </c>
      <c r="C56" s="85" t="s">
        <v>49</v>
      </c>
      <c r="D56" s="84" t="s">
        <v>16</v>
      </c>
      <c r="E56" s="85" t="s">
        <v>16</v>
      </c>
      <c r="F56" s="91" t="s">
        <v>16</v>
      </c>
      <c r="G56" s="167" t="s">
        <v>89</v>
      </c>
      <c r="H56" s="168" t="s">
        <v>16</v>
      </c>
      <c r="I56" s="169" t="s">
        <v>16</v>
      </c>
      <c r="J56" s="221">
        <v>14</v>
      </c>
      <c r="K56" s="186">
        <v>109</v>
      </c>
      <c r="L56" s="187">
        <v>32.097499999999997</v>
      </c>
      <c r="M56" s="247">
        <v>0.14799999999999999</v>
      </c>
      <c r="N56" s="247">
        <v>0.26800000000000002</v>
      </c>
      <c r="O56" s="219">
        <v>1.089430894308943</v>
      </c>
      <c r="P56" s="219">
        <v>1.1138211382113821</v>
      </c>
      <c r="Q56" s="243" t="s">
        <v>27</v>
      </c>
      <c r="R56" s="230">
        <v>4.38</v>
      </c>
      <c r="S56" s="231">
        <v>1423</v>
      </c>
      <c r="U56" s="132">
        <f t="shared" si="2"/>
        <v>-0.13999999999999968</v>
      </c>
      <c r="V56" s="133">
        <f t="shared" si="3"/>
        <v>0</v>
      </c>
      <c r="W56" s="113" t="s">
        <v>20</v>
      </c>
      <c r="X56" s="114">
        <v>4.5199999999999996</v>
      </c>
      <c r="Y56" s="69">
        <v>1423</v>
      </c>
      <c r="AA56" s="47"/>
    </row>
    <row r="57" spans="2:27" x14ac:dyDescent="0.25">
      <c r="B57" s="90" t="s">
        <v>72</v>
      </c>
      <c r="C57" s="85" t="s">
        <v>49</v>
      </c>
      <c r="D57" s="84" t="s">
        <v>16</v>
      </c>
      <c r="E57" s="85"/>
      <c r="F57" s="91"/>
      <c r="G57" s="167" t="s">
        <v>89</v>
      </c>
      <c r="H57" s="168" t="s">
        <v>89</v>
      </c>
      <c r="I57" s="169" t="s">
        <v>89</v>
      </c>
      <c r="J57" s="221"/>
      <c r="K57" s="186"/>
      <c r="L57" s="187"/>
      <c r="M57" s="219"/>
      <c r="N57" s="219"/>
      <c r="O57" s="219"/>
      <c r="P57" s="219"/>
      <c r="Q57" s="244"/>
      <c r="R57" s="230"/>
      <c r="S57" s="231"/>
      <c r="U57" s="126">
        <f t="shared" si="2"/>
        <v>0</v>
      </c>
      <c r="V57" s="127">
        <f t="shared" si="3"/>
        <v>0</v>
      </c>
      <c r="W57" s="123">
        <v>0</v>
      </c>
      <c r="X57" s="124"/>
      <c r="Y57" s="125"/>
      <c r="AA57" s="47"/>
    </row>
    <row r="58" spans="2:27" x14ac:dyDescent="0.25">
      <c r="B58" s="90" t="s">
        <v>73</v>
      </c>
      <c r="C58" s="85" t="s">
        <v>49</v>
      </c>
      <c r="D58" s="84"/>
      <c r="E58" s="85"/>
      <c r="F58" s="91" t="s">
        <v>16</v>
      </c>
      <c r="G58" s="167" t="s">
        <v>89</v>
      </c>
      <c r="H58" s="168" t="s">
        <v>89</v>
      </c>
      <c r="I58" s="169" t="s">
        <v>89</v>
      </c>
      <c r="J58" s="221"/>
      <c r="K58" s="186"/>
      <c r="L58" s="187"/>
      <c r="M58" s="219"/>
      <c r="N58" s="219"/>
      <c r="O58" s="219"/>
      <c r="P58" s="219"/>
      <c r="Q58" s="244"/>
      <c r="R58" s="230"/>
      <c r="S58" s="231"/>
      <c r="U58" s="134">
        <f t="shared" si="2"/>
        <v>0</v>
      </c>
      <c r="V58" s="135">
        <f t="shared" si="3"/>
        <v>0</v>
      </c>
      <c r="W58" s="116">
        <v>0</v>
      </c>
      <c r="X58" s="114"/>
      <c r="Y58" s="69"/>
      <c r="AA58" s="47"/>
    </row>
    <row r="59" spans="2:27" x14ac:dyDescent="0.25">
      <c r="B59" s="90" t="s">
        <v>74</v>
      </c>
      <c r="C59" s="85" t="s">
        <v>49</v>
      </c>
      <c r="D59" s="84" t="s">
        <v>16</v>
      </c>
      <c r="E59" s="85" t="s">
        <v>16</v>
      </c>
      <c r="F59" s="91"/>
      <c r="G59" s="167" t="s">
        <v>16</v>
      </c>
      <c r="H59" s="168" t="s">
        <v>89</v>
      </c>
      <c r="I59" s="169" t="s">
        <v>89</v>
      </c>
      <c r="J59" s="221">
        <v>14</v>
      </c>
      <c r="K59" s="186">
        <v>0</v>
      </c>
      <c r="L59" s="187">
        <v>4.9400000000000004</v>
      </c>
      <c r="M59" s="247">
        <v>0.40100000000000002</v>
      </c>
      <c r="N59" s="247">
        <v>0.40100000000000002</v>
      </c>
      <c r="O59" s="219">
        <v>1.8571428571428572</v>
      </c>
      <c r="P59" s="219">
        <v>1.8571428571428572</v>
      </c>
      <c r="Q59" s="243" t="s">
        <v>27</v>
      </c>
      <c r="R59" s="230">
        <v>4.41</v>
      </c>
      <c r="S59" s="231">
        <v>1970</v>
      </c>
      <c r="U59" s="132">
        <f t="shared" si="2"/>
        <v>0</v>
      </c>
      <c r="V59" s="133">
        <f t="shared" si="3"/>
        <v>0</v>
      </c>
      <c r="W59" s="113" t="s">
        <v>20</v>
      </c>
      <c r="X59" s="114">
        <v>4.41</v>
      </c>
      <c r="Y59" s="69">
        <v>1970</v>
      </c>
      <c r="AA59" s="47"/>
    </row>
    <row r="60" spans="2:27" x14ac:dyDescent="0.25">
      <c r="B60" s="90" t="s">
        <v>75</v>
      </c>
      <c r="C60" s="85" t="s">
        <v>49</v>
      </c>
      <c r="D60" s="84" t="s">
        <v>16</v>
      </c>
      <c r="E60" s="85" t="s">
        <v>16</v>
      </c>
      <c r="F60" s="91"/>
      <c r="G60" s="167" t="s">
        <v>89</v>
      </c>
      <c r="H60" s="168" t="s">
        <v>16</v>
      </c>
      <c r="I60" s="169" t="s">
        <v>16</v>
      </c>
      <c r="J60" s="221">
        <v>5</v>
      </c>
      <c r="K60" s="186">
        <v>14</v>
      </c>
      <c r="L60" s="187">
        <v>6.5762999999999998</v>
      </c>
      <c r="M60" s="247">
        <v>0.29399999999999998</v>
      </c>
      <c r="N60" s="247">
        <v>0.29099999999999998</v>
      </c>
      <c r="O60" s="219">
        <v>2.4210526315789473</v>
      </c>
      <c r="P60" s="219">
        <v>2.4210526315789473</v>
      </c>
      <c r="Q60" s="243" t="s">
        <v>27</v>
      </c>
      <c r="R60" s="230">
        <v>4.38</v>
      </c>
      <c r="S60" s="231">
        <v>1582</v>
      </c>
      <c r="U60" s="132">
        <f t="shared" si="2"/>
        <v>-3.0000000000000249E-2</v>
      </c>
      <c r="V60" s="133">
        <f t="shared" si="3"/>
        <v>26</v>
      </c>
      <c r="W60" s="113" t="s">
        <v>20</v>
      </c>
      <c r="X60" s="114">
        <v>4.41</v>
      </c>
      <c r="Y60" s="69">
        <v>1556</v>
      </c>
      <c r="AA60" s="47"/>
    </row>
    <row r="61" spans="2:27" x14ac:dyDescent="0.25">
      <c r="B61" s="90" t="s">
        <v>76</v>
      </c>
      <c r="C61" s="85" t="s">
        <v>49</v>
      </c>
      <c r="D61" s="84"/>
      <c r="E61" s="85"/>
      <c r="F61" s="91" t="s">
        <v>16</v>
      </c>
      <c r="G61" s="167" t="s">
        <v>89</v>
      </c>
      <c r="H61" s="168" t="s">
        <v>89</v>
      </c>
      <c r="I61" s="169" t="s">
        <v>89</v>
      </c>
      <c r="J61" s="221"/>
      <c r="K61" s="186"/>
      <c r="L61" s="187"/>
      <c r="M61" s="219"/>
      <c r="N61" s="219"/>
      <c r="O61" s="219"/>
      <c r="P61" s="219"/>
      <c r="Q61" s="244"/>
      <c r="R61" s="230"/>
      <c r="S61" s="231"/>
      <c r="U61" s="134">
        <f t="shared" si="2"/>
        <v>0</v>
      </c>
      <c r="V61" s="135">
        <f t="shared" si="3"/>
        <v>0</v>
      </c>
      <c r="W61" s="116">
        <v>0</v>
      </c>
      <c r="X61" s="114"/>
      <c r="Y61" s="69"/>
      <c r="AA61" s="47"/>
    </row>
    <row r="62" spans="2:27" x14ac:dyDescent="0.25">
      <c r="B62" s="90" t="s">
        <v>77</v>
      </c>
      <c r="C62" s="85" t="s">
        <v>49</v>
      </c>
      <c r="D62" s="84"/>
      <c r="E62" s="85"/>
      <c r="F62" s="91" t="s">
        <v>16</v>
      </c>
      <c r="G62" s="167" t="s">
        <v>89</v>
      </c>
      <c r="H62" s="168" t="s">
        <v>89</v>
      </c>
      <c r="I62" s="169" t="s">
        <v>89</v>
      </c>
      <c r="J62" s="221"/>
      <c r="K62" s="186"/>
      <c r="L62" s="187"/>
      <c r="M62" s="219"/>
      <c r="N62" s="219"/>
      <c r="O62" s="219"/>
      <c r="P62" s="219"/>
      <c r="Q62" s="244"/>
      <c r="R62" s="230"/>
      <c r="S62" s="231"/>
      <c r="U62" s="134">
        <f t="shared" si="2"/>
        <v>0</v>
      </c>
      <c r="V62" s="135">
        <f t="shared" si="3"/>
        <v>0</v>
      </c>
      <c r="W62" s="116">
        <v>0</v>
      </c>
      <c r="X62" s="114"/>
      <c r="Y62" s="69"/>
      <c r="AA62" s="47"/>
    </row>
    <row r="63" spans="2:27" ht="15.75" thickBot="1" x14ac:dyDescent="0.3">
      <c r="B63" s="92" t="s">
        <v>78</v>
      </c>
      <c r="C63" s="88" t="s">
        <v>49</v>
      </c>
      <c r="D63" s="87" t="s">
        <v>16</v>
      </c>
      <c r="E63" s="88" t="s">
        <v>16</v>
      </c>
      <c r="F63" s="93" t="s">
        <v>16</v>
      </c>
      <c r="G63" s="170" t="s">
        <v>16</v>
      </c>
      <c r="H63" s="171" t="s">
        <v>16</v>
      </c>
      <c r="I63" s="172" t="s">
        <v>16</v>
      </c>
      <c r="J63" s="223">
        <v>25</v>
      </c>
      <c r="K63" s="188">
        <v>6</v>
      </c>
      <c r="L63" s="189">
        <v>11.75</v>
      </c>
      <c r="M63" s="248">
        <v>0.23200000000000001</v>
      </c>
      <c r="N63" s="248">
        <v>0.29099999999999998</v>
      </c>
      <c r="O63" s="220">
        <v>2.032258064516129</v>
      </c>
      <c r="P63" s="220">
        <v>2.096774193548387</v>
      </c>
      <c r="Q63" s="246" t="s">
        <v>27</v>
      </c>
      <c r="R63" s="234">
        <v>4.5</v>
      </c>
      <c r="S63" s="235">
        <v>1582</v>
      </c>
      <c r="U63" s="138">
        <f t="shared" si="2"/>
        <v>-0.5</v>
      </c>
      <c r="V63" s="139">
        <f t="shared" si="3"/>
        <v>12</v>
      </c>
      <c r="W63" s="118" t="s">
        <v>17</v>
      </c>
      <c r="X63" s="119">
        <v>5</v>
      </c>
      <c r="Y63" s="70">
        <v>1570</v>
      </c>
      <c r="AA63" s="48"/>
    </row>
    <row r="64" spans="2:27" x14ac:dyDescent="0.25">
      <c r="Q64" s="18"/>
      <c r="R64" s="19"/>
      <c r="S64" s="19"/>
      <c r="W64" s="18"/>
      <c r="X64" s="1"/>
      <c r="Y64" s="1"/>
    </row>
    <row r="65" spans="2:25" x14ac:dyDescent="0.25">
      <c r="B65" s="32" t="s">
        <v>79</v>
      </c>
      <c r="J65" s="252" t="s">
        <v>96</v>
      </c>
      <c r="K65" s="252"/>
      <c r="L65" s="252"/>
      <c r="M65" s="252"/>
      <c r="N65" s="252"/>
      <c r="O65" s="252"/>
      <c r="P65" s="252"/>
      <c r="Q65" s="33" t="s">
        <v>97</v>
      </c>
      <c r="R65" s="33" t="s">
        <v>99</v>
      </c>
      <c r="S65" s="33" t="s">
        <v>99</v>
      </c>
      <c r="U65" s="164" t="s">
        <v>93</v>
      </c>
      <c r="V65" s="164" t="s">
        <v>93</v>
      </c>
      <c r="W65" s="166" t="s">
        <v>80</v>
      </c>
      <c r="X65" s="166" t="s">
        <v>81</v>
      </c>
      <c r="Y65" s="166" t="s">
        <v>81</v>
      </c>
    </row>
    <row r="66" spans="2:25" x14ac:dyDescent="0.25">
      <c r="N66" s="18"/>
    </row>
    <row r="67" spans="2:25" x14ac:dyDescent="0.25">
      <c r="B67" s="34" t="s">
        <v>82</v>
      </c>
      <c r="Q67" s="18"/>
      <c r="R67" s="19"/>
      <c r="S67" s="19"/>
      <c r="W67" s="18"/>
    </row>
    <row r="68" spans="2:25" x14ac:dyDescent="0.25">
      <c r="R68" s="19"/>
      <c r="S68" s="19"/>
    </row>
    <row r="69" spans="2:25" x14ac:dyDescent="0.25">
      <c r="R69" s="19"/>
      <c r="S69" s="19"/>
    </row>
    <row r="70" spans="2:25" x14ac:dyDescent="0.25">
      <c r="R70" s="19"/>
      <c r="S70" s="19"/>
    </row>
    <row r="71" spans="2:25" x14ac:dyDescent="0.25">
      <c r="R71" s="19"/>
      <c r="S71" s="19"/>
    </row>
    <row r="72" spans="2:25" x14ac:dyDescent="0.25">
      <c r="R72" s="19"/>
      <c r="S72" s="19"/>
    </row>
    <row r="73" spans="2:25" x14ac:dyDescent="0.25">
      <c r="R73" s="19"/>
      <c r="S73" s="19"/>
    </row>
    <row r="74" spans="2:25" x14ac:dyDescent="0.25">
      <c r="R74" s="19"/>
      <c r="S74" s="19"/>
    </row>
    <row r="75" spans="2:25" x14ac:dyDescent="0.25">
      <c r="R75" s="19"/>
      <c r="S75" s="19"/>
    </row>
    <row r="76" spans="2:25" x14ac:dyDescent="0.25">
      <c r="R76" s="19"/>
      <c r="S76" s="19"/>
    </row>
    <row r="77" spans="2:25" x14ac:dyDescent="0.25">
      <c r="R77" s="19"/>
      <c r="S77" s="19"/>
    </row>
    <row r="78" spans="2:25" x14ac:dyDescent="0.25">
      <c r="R78" s="19"/>
      <c r="S78" s="19"/>
    </row>
    <row r="79" spans="2:25" x14ac:dyDescent="0.25">
      <c r="R79" s="19"/>
      <c r="S79" s="19"/>
    </row>
    <row r="80" spans="2:25" x14ac:dyDescent="0.25">
      <c r="R80" s="19"/>
      <c r="S80" s="19"/>
    </row>
    <row r="81" spans="18:19" x14ac:dyDescent="0.25">
      <c r="R81" s="19"/>
      <c r="S81" s="19"/>
    </row>
    <row r="118" spans="12:12" x14ac:dyDescent="0.25">
      <c r="L118" s="10" t="s">
        <v>89</v>
      </c>
    </row>
    <row r="119" spans="12:12" x14ac:dyDescent="0.25">
      <c r="L119" s="10" t="s">
        <v>89</v>
      </c>
    </row>
    <row r="120" spans="12:12" x14ac:dyDescent="0.25">
      <c r="L120" s="10" t="s">
        <v>89</v>
      </c>
    </row>
  </sheetData>
  <autoFilter ref="B4:AC63"/>
  <mergeCells count="7">
    <mergeCell ref="J65:P65"/>
    <mergeCell ref="W2:Y2"/>
    <mergeCell ref="D3:I3"/>
    <mergeCell ref="J3:S3"/>
    <mergeCell ref="U2:V2"/>
    <mergeCell ref="J2:S2"/>
    <mergeCell ref="G2:I2"/>
  </mergeCells>
  <conditionalFormatting sqref="B5:B63">
    <cfRule type="expression" dxfId="22" priority="19">
      <formula>#REF!="x"</formula>
    </cfRule>
  </conditionalFormatting>
  <conditionalFormatting sqref="B36:B63">
    <cfRule type="expression" dxfId="21" priority="18">
      <formula>#REF!="x"</formula>
    </cfRule>
  </conditionalFormatting>
  <conditionalFormatting sqref="B5:B63">
    <cfRule type="expression" dxfId="20" priority="17">
      <formula>$E5="x"</formula>
    </cfRule>
  </conditionalFormatting>
  <conditionalFormatting sqref="W5:W13 W15:W63 J5:S63">
    <cfRule type="expression" dxfId="19" priority="16">
      <formula>$E5&lt;&gt;"x"</formula>
    </cfRule>
  </conditionalFormatting>
  <conditionalFormatting sqref="X5:Y13 X15:Y63">
    <cfRule type="expression" dxfId="18" priority="15">
      <formula>$D5&lt;&gt;"x"</formula>
    </cfRule>
  </conditionalFormatting>
  <conditionalFormatting sqref="U13:V13">
    <cfRule type="expression" dxfId="17" priority="14">
      <formula>$D13&lt;&gt;"x"</formula>
    </cfRule>
  </conditionalFormatting>
  <conditionalFormatting sqref="U18:V18">
    <cfRule type="expression" dxfId="16" priority="12">
      <formula>$D18&lt;&gt;"x"</formula>
    </cfRule>
  </conditionalFormatting>
  <conditionalFormatting sqref="U22:V22">
    <cfRule type="expression" dxfId="15" priority="11">
      <formula>$D22&lt;&gt;"x"</formula>
    </cfRule>
  </conditionalFormatting>
  <conditionalFormatting sqref="U29:V29">
    <cfRule type="expression" dxfId="14" priority="10">
      <formula>$D29&lt;&gt;"x"</formula>
    </cfRule>
  </conditionalFormatting>
  <conditionalFormatting sqref="U37:V37">
    <cfRule type="expression" dxfId="13" priority="9">
      <formula>$D37&lt;&gt;"x"</formula>
    </cfRule>
  </conditionalFormatting>
  <conditionalFormatting sqref="U38:V38">
    <cfRule type="expression" dxfId="12" priority="8">
      <formula>$D38&lt;&gt;"x"</formula>
    </cfRule>
  </conditionalFormatting>
  <conditionalFormatting sqref="U41:V41">
    <cfRule type="expression" dxfId="11" priority="7">
      <formula>$D41&lt;&gt;"x"</formula>
    </cfRule>
  </conditionalFormatting>
  <conditionalFormatting sqref="U51:V51">
    <cfRule type="expression" dxfId="10" priority="6">
      <formula>$D51&lt;&gt;"x"</formula>
    </cfRule>
  </conditionalFormatting>
  <conditionalFormatting sqref="U58:V58">
    <cfRule type="expression" dxfId="9" priority="5">
      <formula>$D58&lt;&gt;"x"</formula>
    </cfRule>
  </conditionalFormatting>
  <conditionalFormatting sqref="U61:V61">
    <cfRule type="expression" dxfId="8" priority="4">
      <formula>$D61&lt;&gt;"x"</formula>
    </cfRule>
  </conditionalFormatting>
  <conditionalFormatting sqref="U62:V62">
    <cfRule type="expression" dxfId="7" priority="3">
      <formula>$D62&lt;&gt;"x"</formula>
    </cfRule>
  </conditionalFormatting>
  <conditionalFormatting sqref="U5:V13 U15:V63">
    <cfRule type="cellIs" dxfId="6" priority="2" operator="greaterThan">
      <formula>0</formula>
    </cfRule>
  </conditionalFormatting>
  <conditionalFormatting sqref="U5:V63">
    <cfRule type="cellIs" dxfId="5" priority="1" operator="lessThan">
      <formula>0</formula>
    </cfRule>
  </conditionalFormatting>
  <pageMargins left="0.25" right="0.25" top="0.75" bottom="0.75" header="0.3" footer="0.3"/>
  <pageSetup paperSize="8" scale="4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B1:S67"/>
  <sheetViews>
    <sheetView zoomScale="70" zoomScaleNormal="70" workbookViewId="0">
      <selection activeCell="B31" sqref="B31"/>
    </sheetView>
  </sheetViews>
  <sheetFormatPr baseColWidth="10" defaultColWidth="11.42578125" defaultRowHeight="15" x14ac:dyDescent="0.25"/>
  <cols>
    <col min="1" max="1" width="2.85546875" style="10" customWidth="1"/>
    <col min="2" max="2" width="30" style="10" customWidth="1"/>
    <col min="3" max="3" width="7.5703125" style="10" bestFit="1" customWidth="1"/>
    <col min="4" max="6" width="7.140625" style="10" customWidth="1"/>
    <col min="7" max="12" width="23.140625" style="10" customWidth="1"/>
    <col min="13" max="13" width="2.85546875" style="10" customWidth="1"/>
    <col min="14" max="15" width="11.42578125" style="10"/>
    <col min="16" max="16" width="13.140625" style="10" bestFit="1" customWidth="1"/>
    <col min="17" max="17" width="14.140625" style="10" bestFit="1" customWidth="1"/>
    <col min="18" max="18" width="2.5703125" style="10" customWidth="1"/>
    <col min="19" max="19" width="39.85546875" style="1" customWidth="1"/>
    <col min="20" max="16384" width="11.42578125" style="10"/>
  </cols>
  <sheetData>
    <row r="1" spans="2:19" ht="15.75" thickBot="1" x14ac:dyDescent="0.3">
      <c r="N1" s="82"/>
      <c r="O1" s="82"/>
    </row>
    <row r="2" spans="2:19" ht="15.75" thickBot="1" x14ac:dyDescent="0.3">
      <c r="G2" s="258" t="s">
        <v>91</v>
      </c>
      <c r="H2" s="259"/>
      <c r="I2" s="259"/>
      <c r="J2" s="259"/>
      <c r="K2" s="259"/>
      <c r="L2" s="260"/>
      <c r="N2" s="256" t="s">
        <v>1</v>
      </c>
      <c r="O2" s="257"/>
      <c r="P2" s="261">
        <v>2020</v>
      </c>
      <c r="Q2" s="263"/>
      <c r="S2" s="49" t="s">
        <v>2</v>
      </c>
    </row>
    <row r="3" spans="2:19" x14ac:dyDescent="0.25">
      <c r="B3" s="23"/>
      <c r="C3" s="78"/>
      <c r="D3" s="267" t="s">
        <v>3</v>
      </c>
      <c r="E3" s="268"/>
      <c r="F3" s="277"/>
      <c r="G3" s="278"/>
      <c r="H3" s="279"/>
      <c r="I3" s="279"/>
      <c r="J3" s="279"/>
      <c r="K3" s="279"/>
      <c r="L3" s="280"/>
      <c r="N3" s="159"/>
      <c r="O3" s="160"/>
      <c r="P3" s="160"/>
      <c r="Q3" s="161"/>
      <c r="S3" s="45"/>
    </row>
    <row r="4" spans="2:19" ht="39" thickBot="1" x14ac:dyDescent="0.3">
      <c r="B4" s="4" t="s">
        <v>4</v>
      </c>
      <c r="C4" s="79" t="s">
        <v>5</v>
      </c>
      <c r="D4" s="30" t="s">
        <v>6</v>
      </c>
      <c r="E4" s="6" t="s">
        <v>7</v>
      </c>
      <c r="F4" s="55" t="s">
        <v>8</v>
      </c>
      <c r="G4" s="61" t="s">
        <v>112</v>
      </c>
      <c r="H4" s="62" t="s">
        <v>113</v>
      </c>
      <c r="I4" s="62" t="s">
        <v>110</v>
      </c>
      <c r="J4" s="62" t="s">
        <v>111</v>
      </c>
      <c r="K4" s="62" t="s">
        <v>104</v>
      </c>
      <c r="L4" s="63" t="s">
        <v>105</v>
      </c>
      <c r="N4" s="80" t="s">
        <v>11</v>
      </c>
      <c r="O4" s="151" t="s">
        <v>12</v>
      </c>
      <c r="P4" s="152" t="s">
        <v>9</v>
      </c>
      <c r="Q4" s="104" t="s">
        <v>10</v>
      </c>
      <c r="S4" s="45"/>
    </row>
    <row r="5" spans="2:19" x14ac:dyDescent="0.25">
      <c r="B5" s="20" t="s">
        <v>14</v>
      </c>
      <c r="C5" s="73" t="s">
        <v>15</v>
      </c>
      <c r="D5" s="22" t="s">
        <v>16</v>
      </c>
      <c r="E5" s="21" t="s">
        <v>16</v>
      </c>
      <c r="F5" s="24"/>
      <c r="G5" s="197"/>
      <c r="H5" s="198"/>
      <c r="I5" s="198"/>
      <c r="J5" s="198"/>
      <c r="K5" s="198"/>
      <c r="L5" s="199"/>
      <c r="N5" s="25">
        <f t="shared" ref="N5:N36" si="0">K5-P5</f>
        <v>0</v>
      </c>
      <c r="O5" s="26">
        <f t="shared" ref="O5:O36" si="1">L5-Q5</f>
        <v>0</v>
      </c>
      <c r="P5" s="153">
        <v>0</v>
      </c>
      <c r="Q5" s="105">
        <v>0</v>
      </c>
      <c r="S5" s="46"/>
    </row>
    <row r="6" spans="2:19" x14ac:dyDescent="0.25">
      <c r="B6" s="20" t="s">
        <v>18</v>
      </c>
      <c r="C6" s="73" t="s">
        <v>15</v>
      </c>
      <c r="D6" s="22" t="s">
        <v>16</v>
      </c>
      <c r="E6" s="21" t="s">
        <v>16</v>
      </c>
      <c r="F6" s="24"/>
      <c r="G6" s="197"/>
      <c r="H6" s="198"/>
      <c r="I6" s="198"/>
      <c r="J6" s="198"/>
      <c r="K6" s="200"/>
      <c r="L6" s="199"/>
      <c r="N6" s="81">
        <f t="shared" si="0"/>
        <v>0</v>
      </c>
      <c r="O6" s="26">
        <f t="shared" si="1"/>
        <v>0</v>
      </c>
      <c r="P6" s="154"/>
      <c r="Q6" s="105">
        <v>0</v>
      </c>
      <c r="S6" s="47"/>
    </row>
    <row r="7" spans="2:19" x14ac:dyDescent="0.25">
      <c r="B7" s="20" t="s">
        <v>19</v>
      </c>
      <c r="C7" s="73" t="s">
        <v>15</v>
      </c>
      <c r="D7" s="22" t="s">
        <v>16</v>
      </c>
      <c r="E7" s="21" t="s">
        <v>16</v>
      </c>
      <c r="F7" s="24" t="s">
        <v>16</v>
      </c>
      <c r="G7" s="201">
        <v>8.98</v>
      </c>
      <c r="H7" s="203">
        <v>0.69</v>
      </c>
      <c r="I7" s="204">
        <v>1.7692307692307692</v>
      </c>
      <c r="J7" s="204">
        <v>1.7692307692307692</v>
      </c>
      <c r="K7" s="211">
        <v>2.23</v>
      </c>
      <c r="L7" s="212">
        <v>1227</v>
      </c>
      <c r="N7" s="25">
        <f t="shared" si="0"/>
        <v>9.9999999999997868E-3</v>
      </c>
      <c r="O7" s="155">
        <f t="shared" si="1"/>
        <v>0</v>
      </c>
      <c r="P7" s="153">
        <v>2.2200000000000002</v>
      </c>
      <c r="Q7" s="106">
        <v>1227</v>
      </c>
      <c r="S7" s="47"/>
    </row>
    <row r="8" spans="2:19" x14ac:dyDescent="0.25">
      <c r="B8" s="20" t="s">
        <v>21</v>
      </c>
      <c r="C8" s="73" t="s">
        <v>15</v>
      </c>
      <c r="D8" s="22" t="s">
        <v>16</v>
      </c>
      <c r="E8" s="21" t="s">
        <v>16</v>
      </c>
      <c r="F8" s="24"/>
      <c r="G8" s="201"/>
      <c r="H8" s="204"/>
      <c r="I8" s="204"/>
      <c r="J8" s="204"/>
      <c r="K8" s="198"/>
      <c r="L8" s="199"/>
      <c r="N8" s="25">
        <f t="shared" si="0"/>
        <v>0</v>
      </c>
      <c r="O8" s="26">
        <f t="shared" si="1"/>
        <v>0</v>
      </c>
      <c r="P8" s="153"/>
      <c r="Q8" s="105"/>
      <c r="S8" s="47"/>
    </row>
    <row r="9" spans="2:19" x14ac:dyDescent="0.25">
      <c r="B9" s="20" t="s">
        <v>22</v>
      </c>
      <c r="C9" s="73" t="s">
        <v>15</v>
      </c>
      <c r="D9" s="22" t="s">
        <v>16</v>
      </c>
      <c r="E9" s="21" t="s">
        <v>16</v>
      </c>
      <c r="F9" s="24" t="s">
        <v>16</v>
      </c>
      <c r="G9" s="201">
        <v>52.32</v>
      </c>
      <c r="H9" s="203">
        <v>0.92</v>
      </c>
      <c r="I9" s="204">
        <v>1.8596491228070176</v>
      </c>
      <c r="J9" s="204">
        <v>2.1578947368421053</v>
      </c>
      <c r="K9" s="211">
        <v>2.4700000000000002</v>
      </c>
      <c r="L9" s="212">
        <v>975</v>
      </c>
      <c r="N9" s="25">
        <f t="shared" si="0"/>
        <v>1.0000000000000231E-2</v>
      </c>
      <c r="O9" s="155">
        <f t="shared" si="1"/>
        <v>8</v>
      </c>
      <c r="P9" s="153">
        <v>2.46</v>
      </c>
      <c r="Q9" s="106">
        <v>967</v>
      </c>
      <c r="S9" s="47"/>
    </row>
    <row r="10" spans="2:19" x14ac:dyDescent="0.25">
      <c r="B10" s="20" t="s">
        <v>23</v>
      </c>
      <c r="C10" s="73" t="s">
        <v>15</v>
      </c>
      <c r="D10" s="22" t="s">
        <v>16</v>
      </c>
      <c r="E10" s="21" t="s">
        <v>16</v>
      </c>
      <c r="F10" s="24"/>
      <c r="G10" s="201"/>
      <c r="H10" s="204"/>
      <c r="I10" s="204"/>
      <c r="J10" s="204"/>
      <c r="K10" s="198"/>
      <c r="L10" s="199"/>
      <c r="N10" s="25">
        <f t="shared" si="0"/>
        <v>0</v>
      </c>
      <c r="O10" s="26">
        <f t="shared" si="1"/>
        <v>0</v>
      </c>
      <c r="P10" s="153"/>
      <c r="Q10" s="105"/>
      <c r="S10" s="47"/>
    </row>
    <row r="11" spans="2:19" x14ac:dyDescent="0.25">
      <c r="B11" s="20" t="s">
        <v>24</v>
      </c>
      <c r="C11" s="73" t="s">
        <v>15</v>
      </c>
      <c r="D11" s="22" t="s">
        <v>16</v>
      </c>
      <c r="E11" s="21" t="s">
        <v>16</v>
      </c>
      <c r="F11" s="24" t="s">
        <v>16</v>
      </c>
      <c r="G11" s="201">
        <v>233.81</v>
      </c>
      <c r="H11" s="203">
        <v>0.69</v>
      </c>
      <c r="I11" s="204">
        <v>1.5222551928783383</v>
      </c>
      <c r="J11" s="204">
        <v>1.5519287833827893</v>
      </c>
      <c r="K11" s="211">
        <v>2.23</v>
      </c>
      <c r="L11" s="212">
        <v>1207</v>
      </c>
      <c r="N11" s="25">
        <f t="shared" si="0"/>
        <v>9.9999999999997868E-3</v>
      </c>
      <c r="O11" s="155">
        <f t="shared" si="1"/>
        <v>83</v>
      </c>
      <c r="P11" s="153">
        <v>2.2200000000000002</v>
      </c>
      <c r="Q11" s="106">
        <v>1124</v>
      </c>
      <c r="S11" s="47"/>
    </row>
    <row r="12" spans="2:19" x14ac:dyDescent="0.25">
      <c r="B12" s="20" t="s">
        <v>25</v>
      </c>
      <c r="C12" s="73" t="s">
        <v>15</v>
      </c>
      <c r="D12" s="22" t="s">
        <v>16</v>
      </c>
      <c r="E12" s="21" t="s">
        <v>16</v>
      </c>
      <c r="F12" s="24"/>
      <c r="G12" s="201"/>
      <c r="H12" s="204"/>
      <c r="I12" s="204"/>
      <c r="J12" s="204"/>
      <c r="K12" s="198"/>
      <c r="L12" s="199"/>
      <c r="N12" s="25">
        <f t="shared" si="0"/>
        <v>0</v>
      </c>
      <c r="O12" s="26">
        <f t="shared" si="1"/>
        <v>0</v>
      </c>
      <c r="P12" s="153"/>
      <c r="Q12" s="105"/>
      <c r="S12" s="47"/>
    </row>
    <row r="13" spans="2:19" x14ac:dyDescent="0.25">
      <c r="B13" s="20" t="s">
        <v>26</v>
      </c>
      <c r="C13" s="73" t="s">
        <v>15</v>
      </c>
      <c r="D13" s="22"/>
      <c r="E13" s="21"/>
      <c r="F13" s="24" t="s">
        <v>16</v>
      </c>
      <c r="G13" s="201">
        <v>29.13</v>
      </c>
      <c r="H13" s="203">
        <v>0.62</v>
      </c>
      <c r="I13" s="204">
        <v>1.7659574468085106</v>
      </c>
      <c r="J13" s="204">
        <v>1.7659574468085106</v>
      </c>
      <c r="K13" s="213">
        <v>2.95</v>
      </c>
      <c r="L13" s="212">
        <v>1349</v>
      </c>
      <c r="N13" s="27">
        <f t="shared" si="0"/>
        <v>1.0000000000000231E-2</v>
      </c>
      <c r="O13" s="155">
        <f t="shared" si="1"/>
        <v>-17</v>
      </c>
      <c r="P13" s="156">
        <v>2.94</v>
      </c>
      <c r="Q13" s="106">
        <v>1366</v>
      </c>
      <c r="S13" s="47"/>
    </row>
    <row r="14" spans="2:19" x14ac:dyDescent="0.25">
      <c r="B14" s="20" t="s">
        <v>28</v>
      </c>
      <c r="C14" s="73" t="s">
        <v>15</v>
      </c>
      <c r="D14" s="22"/>
      <c r="E14" s="21" t="s">
        <v>16</v>
      </c>
      <c r="F14" s="24"/>
      <c r="G14" s="201"/>
      <c r="H14" s="204"/>
      <c r="I14" s="204"/>
      <c r="J14" s="204"/>
      <c r="K14" s="198"/>
      <c r="L14" s="199"/>
      <c r="N14" s="25">
        <f t="shared" si="0"/>
        <v>0</v>
      </c>
      <c r="O14" s="26">
        <f t="shared" si="1"/>
        <v>0</v>
      </c>
      <c r="P14" s="153"/>
      <c r="Q14" s="105"/>
      <c r="S14" s="47"/>
    </row>
    <row r="15" spans="2:19" x14ac:dyDescent="0.25">
      <c r="B15" s="20" t="s">
        <v>29</v>
      </c>
      <c r="C15" s="73" t="s">
        <v>15</v>
      </c>
      <c r="D15" s="22" t="s">
        <v>16</v>
      </c>
      <c r="E15" s="21" t="s">
        <v>16</v>
      </c>
      <c r="F15" s="24"/>
      <c r="G15" s="201"/>
      <c r="H15" s="204"/>
      <c r="I15" s="204"/>
      <c r="J15" s="204"/>
      <c r="K15" s="198"/>
      <c r="L15" s="199"/>
      <c r="N15" s="25">
        <f t="shared" si="0"/>
        <v>0</v>
      </c>
      <c r="O15" s="26">
        <f t="shared" si="1"/>
        <v>0</v>
      </c>
      <c r="P15" s="153"/>
      <c r="Q15" s="105"/>
      <c r="S15" s="47"/>
    </row>
    <row r="16" spans="2:19" x14ac:dyDescent="0.25">
      <c r="B16" s="20" t="s">
        <v>30</v>
      </c>
      <c r="C16" s="73" t="s">
        <v>15</v>
      </c>
      <c r="D16" s="22" t="s">
        <v>16</v>
      </c>
      <c r="E16" s="21" t="s">
        <v>16</v>
      </c>
      <c r="F16" s="24"/>
      <c r="G16" s="201"/>
      <c r="H16" s="204"/>
      <c r="I16" s="204"/>
      <c r="J16" s="204"/>
      <c r="K16" s="198"/>
      <c r="L16" s="199"/>
      <c r="N16" s="25">
        <f t="shared" si="0"/>
        <v>0</v>
      </c>
      <c r="O16" s="26">
        <f t="shared" si="1"/>
        <v>0</v>
      </c>
      <c r="P16" s="153"/>
      <c r="Q16" s="105"/>
      <c r="S16" s="47"/>
    </row>
    <row r="17" spans="2:19" x14ac:dyDescent="0.25">
      <c r="B17" s="20" t="s">
        <v>31</v>
      </c>
      <c r="C17" s="73" t="s">
        <v>15</v>
      </c>
      <c r="D17" s="22" t="s">
        <v>16</v>
      </c>
      <c r="E17" s="21" t="s">
        <v>16</v>
      </c>
      <c r="F17" s="24" t="s">
        <v>16</v>
      </c>
      <c r="G17" s="202">
        <v>2.0499999999999998</v>
      </c>
      <c r="H17" s="205">
        <v>0.51</v>
      </c>
      <c r="I17" s="204">
        <v>1.5</v>
      </c>
      <c r="J17" s="206">
        <v>1.75</v>
      </c>
      <c r="K17" s="213">
        <v>1.0900000000000001</v>
      </c>
      <c r="L17" s="214">
        <v>994</v>
      </c>
      <c r="N17" s="27">
        <f t="shared" si="0"/>
        <v>0</v>
      </c>
      <c r="O17" s="157">
        <f t="shared" si="1"/>
        <v>15</v>
      </c>
      <c r="P17" s="156">
        <v>1.0900000000000001</v>
      </c>
      <c r="Q17" s="107">
        <v>979</v>
      </c>
      <c r="S17" s="47"/>
    </row>
    <row r="18" spans="2:19" x14ac:dyDescent="0.25">
      <c r="B18" s="20" t="s">
        <v>32</v>
      </c>
      <c r="C18" s="73" t="s">
        <v>15</v>
      </c>
      <c r="D18" s="22"/>
      <c r="E18" s="21" t="s">
        <v>16</v>
      </c>
      <c r="F18" s="24"/>
      <c r="G18" s="201"/>
      <c r="H18" s="204"/>
      <c r="I18" s="204"/>
      <c r="J18" s="204"/>
      <c r="K18" s="198"/>
      <c r="L18" s="199"/>
      <c r="N18" s="25">
        <f t="shared" si="0"/>
        <v>0</v>
      </c>
      <c r="O18" s="26">
        <f t="shared" si="1"/>
        <v>0</v>
      </c>
      <c r="P18" s="153"/>
      <c r="Q18" s="105"/>
      <c r="S18" s="47"/>
    </row>
    <row r="19" spans="2:19" x14ac:dyDescent="0.25">
      <c r="B19" s="20" t="s">
        <v>33</v>
      </c>
      <c r="C19" s="73" t="s">
        <v>15</v>
      </c>
      <c r="D19" s="22" t="s">
        <v>16</v>
      </c>
      <c r="E19" s="21" t="s">
        <v>16</v>
      </c>
      <c r="F19" s="24"/>
      <c r="G19" s="201"/>
      <c r="H19" s="204"/>
      <c r="I19" s="204"/>
      <c r="J19" s="204"/>
      <c r="K19" s="198"/>
      <c r="L19" s="199"/>
      <c r="N19" s="25">
        <f t="shared" si="0"/>
        <v>0</v>
      </c>
      <c r="O19" s="26">
        <f t="shared" si="1"/>
        <v>0</v>
      </c>
      <c r="P19" s="153"/>
      <c r="Q19" s="105"/>
      <c r="S19" s="47"/>
    </row>
    <row r="20" spans="2:19" x14ac:dyDescent="0.25">
      <c r="B20" s="20" t="s">
        <v>34</v>
      </c>
      <c r="C20" s="73" t="s">
        <v>15</v>
      </c>
      <c r="D20" s="22" t="s">
        <v>16</v>
      </c>
      <c r="E20" s="21" t="s">
        <v>16</v>
      </c>
      <c r="F20" s="24"/>
      <c r="G20" s="201"/>
      <c r="H20" s="204"/>
      <c r="I20" s="204"/>
      <c r="J20" s="204"/>
      <c r="K20" s="198"/>
      <c r="L20" s="199"/>
      <c r="N20" s="25">
        <f t="shared" si="0"/>
        <v>0</v>
      </c>
      <c r="O20" s="26">
        <f t="shared" si="1"/>
        <v>0</v>
      </c>
      <c r="P20" s="153"/>
      <c r="Q20" s="105"/>
      <c r="S20" s="47"/>
    </row>
    <row r="21" spans="2:19" x14ac:dyDescent="0.25">
      <c r="B21" s="20" t="s">
        <v>35</v>
      </c>
      <c r="C21" s="73" t="s">
        <v>15</v>
      </c>
      <c r="D21" s="22" t="s">
        <v>16</v>
      </c>
      <c r="E21" s="21" t="s">
        <v>16</v>
      </c>
      <c r="F21" s="24" t="s">
        <v>16</v>
      </c>
      <c r="G21" s="202">
        <v>7.15</v>
      </c>
      <c r="H21" s="205">
        <v>0.79</v>
      </c>
      <c r="I21" s="204">
        <v>1.2222222222222223</v>
      </c>
      <c r="J21" s="206">
        <v>1.2222222222222223</v>
      </c>
      <c r="K21" s="213">
        <v>1.0900000000000001</v>
      </c>
      <c r="L21" s="214">
        <v>994</v>
      </c>
      <c r="N21" s="27">
        <f t="shared" si="0"/>
        <v>0</v>
      </c>
      <c r="O21" s="157">
        <f t="shared" si="1"/>
        <v>15</v>
      </c>
      <c r="P21" s="156">
        <v>1.0900000000000001</v>
      </c>
      <c r="Q21" s="107">
        <v>979</v>
      </c>
      <c r="S21" s="47"/>
    </row>
    <row r="22" spans="2:19" x14ac:dyDescent="0.25">
      <c r="B22" s="20" t="s">
        <v>119</v>
      </c>
      <c r="C22" s="73" t="s">
        <v>15</v>
      </c>
      <c r="D22" s="22"/>
      <c r="E22" s="21"/>
      <c r="F22" s="24" t="s">
        <v>16</v>
      </c>
      <c r="G22" s="202">
        <v>70.349999999999994</v>
      </c>
      <c r="H22" s="205">
        <v>0.47</v>
      </c>
      <c r="I22" s="204">
        <v>1.0728476821192052</v>
      </c>
      <c r="J22" s="206">
        <v>1.0728476821192052</v>
      </c>
      <c r="K22" s="213">
        <v>2.95</v>
      </c>
      <c r="L22" s="214">
        <v>975</v>
      </c>
      <c r="N22" s="27">
        <f t="shared" si="0"/>
        <v>-0.11999999999999966</v>
      </c>
      <c r="O22" s="157">
        <f t="shared" si="1"/>
        <v>8</v>
      </c>
      <c r="P22" s="156">
        <v>3.07</v>
      </c>
      <c r="Q22" s="107">
        <v>967</v>
      </c>
      <c r="S22" s="47"/>
    </row>
    <row r="23" spans="2:19" x14ac:dyDescent="0.25">
      <c r="B23" s="20" t="s">
        <v>117</v>
      </c>
      <c r="C23" s="73" t="s">
        <v>15</v>
      </c>
      <c r="D23" s="22" t="s">
        <v>16</v>
      </c>
      <c r="E23" s="21" t="s">
        <v>16</v>
      </c>
      <c r="F23" s="24"/>
      <c r="G23" s="201"/>
      <c r="H23" s="204"/>
      <c r="I23" s="204"/>
      <c r="J23" s="204"/>
      <c r="K23" s="198"/>
      <c r="L23" s="199"/>
      <c r="N23" s="25">
        <f t="shared" si="0"/>
        <v>0</v>
      </c>
      <c r="O23" s="26">
        <f t="shared" si="1"/>
        <v>0</v>
      </c>
      <c r="P23" s="153"/>
      <c r="Q23" s="105"/>
      <c r="S23" s="47"/>
    </row>
    <row r="24" spans="2:19" x14ac:dyDescent="0.25">
      <c r="B24" s="20" t="s">
        <v>118</v>
      </c>
      <c r="C24" s="73" t="s">
        <v>15</v>
      </c>
      <c r="D24" s="22" t="s">
        <v>16</v>
      </c>
      <c r="E24" s="21" t="s">
        <v>16</v>
      </c>
      <c r="F24" s="24"/>
      <c r="G24" s="201"/>
      <c r="H24" s="204"/>
      <c r="I24" s="204"/>
      <c r="J24" s="204"/>
      <c r="K24" s="198"/>
      <c r="L24" s="199"/>
      <c r="N24" s="25">
        <f t="shared" si="0"/>
        <v>0</v>
      </c>
      <c r="O24" s="26">
        <f t="shared" si="1"/>
        <v>0</v>
      </c>
      <c r="P24" s="153"/>
      <c r="Q24" s="105"/>
      <c r="S24" s="47"/>
    </row>
    <row r="25" spans="2:19" x14ac:dyDescent="0.25">
      <c r="B25" s="20" t="s">
        <v>37</v>
      </c>
      <c r="C25" s="73" t="s">
        <v>15</v>
      </c>
      <c r="D25" s="22" t="s">
        <v>16</v>
      </c>
      <c r="E25" s="21" t="s">
        <v>16</v>
      </c>
      <c r="F25" s="24"/>
      <c r="G25" s="201"/>
      <c r="H25" s="204"/>
      <c r="I25" s="204"/>
      <c r="J25" s="204"/>
      <c r="K25" s="198"/>
      <c r="L25" s="199"/>
      <c r="N25" s="25">
        <f t="shared" si="0"/>
        <v>0</v>
      </c>
      <c r="O25" s="26">
        <f t="shared" si="1"/>
        <v>0</v>
      </c>
      <c r="P25" s="153"/>
      <c r="Q25" s="105"/>
      <c r="S25" s="47"/>
    </row>
    <row r="26" spans="2:19" x14ac:dyDescent="0.25">
      <c r="B26" s="20" t="s">
        <v>38</v>
      </c>
      <c r="C26" s="73" t="s">
        <v>15</v>
      </c>
      <c r="D26" s="22" t="s">
        <v>16</v>
      </c>
      <c r="E26" s="21" t="s">
        <v>16</v>
      </c>
      <c r="F26" s="24"/>
      <c r="G26" s="201"/>
      <c r="H26" s="204"/>
      <c r="I26" s="204"/>
      <c r="J26" s="204"/>
      <c r="K26" s="198"/>
      <c r="L26" s="199"/>
      <c r="N26" s="25">
        <f t="shared" si="0"/>
        <v>0</v>
      </c>
      <c r="O26" s="26">
        <f t="shared" si="1"/>
        <v>0</v>
      </c>
      <c r="P26" s="153"/>
      <c r="Q26" s="105"/>
      <c r="S26" s="47"/>
    </row>
    <row r="27" spans="2:19" x14ac:dyDescent="0.25">
      <c r="B27" s="20" t="s">
        <v>39</v>
      </c>
      <c r="C27" s="73" t="s">
        <v>15</v>
      </c>
      <c r="D27" s="22" t="s">
        <v>16</v>
      </c>
      <c r="E27" s="16"/>
      <c r="F27" s="17"/>
      <c r="G27" s="201"/>
      <c r="H27" s="204"/>
      <c r="I27" s="204"/>
      <c r="J27" s="204"/>
      <c r="K27" s="198"/>
      <c r="L27" s="199"/>
      <c r="N27" s="25">
        <f t="shared" si="0"/>
        <v>0</v>
      </c>
      <c r="O27" s="26">
        <f t="shared" si="1"/>
        <v>0</v>
      </c>
      <c r="P27" s="153"/>
      <c r="Q27" s="105"/>
      <c r="S27" s="47"/>
    </row>
    <row r="28" spans="2:19" x14ac:dyDescent="0.25">
      <c r="B28" s="20" t="s">
        <v>40</v>
      </c>
      <c r="C28" s="73" t="s">
        <v>15</v>
      </c>
      <c r="D28" s="22" t="s">
        <v>16</v>
      </c>
      <c r="E28" s="21" t="s">
        <v>16</v>
      </c>
      <c r="F28" s="24" t="s">
        <v>16</v>
      </c>
      <c r="G28" s="202">
        <v>8.6199999999999992</v>
      </c>
      <c r="H28" s="205">
        <v>0.72</v>
      </c>
      <c r="I28" s="204">
        <v>2.3333333333333335</v>
      </c>
      <c r="J28" s="206">
        <v>2.3333333333333335</v>
      </c>
      <c r="K28" s="213">
        <v>2.77</v>
      </c>
      <c r="L28" s="214">
        <v>1143</v>
      </c>
      <c r="N28" s="27">
        <f t="shared" si="0"/>
        <v>1.0000000000000231E-2</v>
      </c>
      <c r="O28" s="157">
        <f t="shared" si="1"/>
        <v>9</v>
      </c>
      <c r="P28" s="156">
        <v>2.76</v>
      </c>
      <c r="Q28" s="107">
        <v>1134</v>
      </c>
      <c r="S28" s="47"/>
    </row>
    <row r="29" spans="2:19" x14ac:dyDescent="0.25">
      <c r="B29" s="20" t="s">
        <v>41</v>
      </c>
      <c r="C29" s="73" t="s">
        <v>15</v>
      </c>
      <c r="D29" s="22"/>
      <c r="E29" s="21"/>
      <c r="F29" s="24" t="s">
        <v>16</v>
      </c>
      <c r="G29" s="202">
        <v>31.33</v>
      </c>
      <c r="H29" s="205">
        <v>0.41</v>
      </c>
      <c r="I29" s="204">
        <v>2.5</v>
      </c>
      <c r="J29" s="206">
        <v>2.5</v>
      </c>
      <c r="K29" s="213">
        <v>2.85</v>
      </c>
      <c r="L29" s="214">
        <v>1087</v>
      </c>
      <c r="N29" s="27">
        <f t="shared" si="0"/>
        <v>2.0000000000000018E-2</v>
      </c>
      <c r="O29" s="157">
        <f t="shared" si="1"/>
        <v>9</v>
      </c>
      <c r="P29" s="156">
        <v>2.83</v>
      </c>
      <c r="Q29" s="107">
        <v>1078</v>
      </c>
      <c r="S29" s="47"/>
    </row>
    <row r="30" spans="2:19" x14ac:dyDescent="0.25">
      <c r="B30" s="20" t="s">
        <v>42</v>
      </c>
      <c r="C30" s="73" t="s">
        <v>15</v>
      </c>
      <c r="D30" s="22" t="s">
        <v>16</v>
      </c>
      <c r="E30" s="21" t="s">
        <v>16</v>
      </c>
      <c r="F30" s="24"/>
      <c r="G30" s="201"/>
      <c r="H30" s="204"/>
      <c r="I30" s="204"/>
      <c r="J30" s="204"/>
      <c r="K30" s="198"/>
      <c r="L30" s="199"/>
      <c r="N30" s="25">
        <f t="shared" si="0"/>
        <v>0</v>
      </c>
      <c r="O30" s="26">
        <f t="shared" si="1"/>
        <v>0</v>
      </c>
      <c r="P30" s="153"/>
      <c r="Q30" s="105"/>
      <c r="S30" s="47"/>
    </row>
    <row r="31" spans="2:19" x14ac:dyDescent="0.25">
      <c r="B31" s="20" t="s">
        <v>43</v>
      </c>
      <c r="C31" s="73" t="s">
        <v>15</v>
      </c>
      <c r="D31" s="22" t="s">
        <v>16</v>
      </c>
      <c r="E31" s="21" t="s">
        <v>16</v>
      </c>
      <c r="F31" s="24" t="s">
        <v>16</v>
      </c>
      <c r="G31" s="202">
        <v>33.74</v>
      </c>
      <c r="H31" s="205">
        <v>0.36</v>
      </c>
      <c r="I31" s="204">
        <v>2.3010752688172045</v>
      </c>
      <c r="J31" s="206">
        <v>2.3010752688172045</v>
      </c>
      <c r="K31" s="213">
        <v>2.95</v>
      </c>
      <c r="L31" s="214">
        <v>1196</v>
      </c>
      <c r="N31" s="27">
        <f t="shared" si="0"/>
        <v>1.0000000000000231E-2</v>
      </c>
      <c r="O31" s="157">
        <f t="shared" si="1"/>
        <v>0</v>
      </c>
      <c r="P31" s="156">
        <v>2.94</v>
      </c>
      <c r="Q31" s="107">
        <v>1196</v>
      </c>
      <c r="S31" s="47"/>
    </row>
    <row r="32" spans="2:19" x14ac:dyDescent="0.25">
      <c r="B32" s="20" t="s">
        <v>44</v>
      </c>
      <c r="C32" s="73" t="s">
        <v>15</v>
      </c>
      <c r="D32" s="22" t="s">
        <v>16</v>
      </c>
      <c r="E32" s="21" t="s">
        <v>16</v>
      </c>
      <c r="F32" s="24" t="s">
        <v>16</v>
      </c>
      <c r="G32" s="202">
        <v>42.74</v>
      </c>
      <c r="H32" s="205">
        <v>0.59</v>
      </c>
      <c r="I32" s="204">
        <v>0.77777777777777779</v>
      </c>
      <c r="J32" s="206">
        <v>0.98611111111111116</v>
      </c>
      <c r="K32" s="213">
        <v>4.2</v>
      </c>
      <c r="L32" s="214">
        <v>2110</v>
      </c>
      <c r="N32" s="27">
        <f t="shared" si="0"/>
        <v>0</v>
      </c>
      <c r="O32" s="157">
        <f t="shared" si="1"/>
        <v>0</v>
      </c>
      <c r="P32" s="156">
        <v>4.2</v>
      </c>
      <c r="Q32" s="107">
        <v>2110</v>
      </c>
      <c r="S32" s="47"/>
    </row>
    <row r="33" spans="2:19" x14ac:dyDescent="0.25">
      <c r="B33" s="20" t="s">
        <v>45</v>
      </c>
      <c r="C33" s="73" t="s">
        <v>15</v>
      </c>
      <c r="D33" s="22" t="s">
        <v>16</v>
      </c>
      <c r="E33" s="21" t="s">
        <v>16</v>
      </c>
      <c r="F33" s="24"/>
      <c r="G33" s="197"/>
      <c r="H33" s="198"/>
      <c r="I33" s="198"/>
      <c r="J33" s="198"/>
      <c r="K33" s="198"/>
      <c r="L33" s="199"/>
      <c r="N33" s="25">
        <f t="shared" si="0"/>
        <v>0</v>
      </c>
      <c r="O33" s="26">
        <f t="shared" si="1"/>
        <v>0</v>
      </c>
      <c r="P33" s="153">
        <v>0</v>
      </c>
      <c r="Q33" s="105">
        <v>0</v>
      </c>
      <c r="S33" s="47"/>
    </row>
    <row r="34" spans="2:19" x14ac:dyDescent="0.25">
      <c r="B34" s="20" t="s">
        <v>46</v>
      </c>
      <c r="C34" s="73" t="s">
        <v>15</v>
      </c>
      <c r="D34" s="22" t="s">
        <v>16</v>
      </c>
      <c r="E34" s="21"/>
      <c r="F34" s="24"/>
      <c r="G34" s="197"/>
      <c r="H34" s="198"/>
      <c r="I34" s="198"/>
      <c r="J34" s="198"/>
      <c r="K34" s="198"/>
      <c r="L34" s="199"/>
      <c r="N34" s="25">
        <f t="shared" si="0"/>
        <v>0</v>
      </c>
      <c r="O34" s="26">
        <f t="shared" si="1"/>
        <v>0</v>
      </c>
      <c r="P34" s="153">
        <v>0</v>
      </c>
      <c r="Q34" s="105">
        <v>0</v>
      </c>
      <c r="S34" s="47"/>
    </row>
    <row r="35" spans="2:19" x14ac:dyDescent="0.25">
      <c r="B35" s="20" t="s">
        <v>47</v>
      </c>
      <c r="C35" s="73" t="s">
        <v>15</v>
      </c>
      <c r="D35" s="22" t="s">
        <v>16</v>
      </c>
      <c r="E35" s="21" t="s">
        <v>16</v>
      </c>
      <c r="F35" s="24"/>
      <c r="G35" s="197"/>
      <c r="H35" s="198"/>
      <c r="I35" s="198"/>
      <c r="J35" s="198"/>
      <c r="K35" s="198"/>
      <c r="L35" s="199"/>
      <c r="N35" s="25">
        <f t="shared" si="0"/>
        <v>0</v>
      </c>
      <c r="O35" s="26">
        <f t="shared" si="1"/>
        <v>0</v>
      </c>
      <c r="P35" s="153">
        <v>0</v>
      </c>
      <c r="Q35" s="105">
        <v>0</v>
      </c>
      <c r="S35" s="47"/>
    </row>
    <row r="36" spans="2:19" x14ac:dyDescent="0.25">
      <c r="B36" s="90" t="s">
        <v>48</v>
      </c>
      <c r="C36" s="91" t="s">
        <v>49</v>
      </c>
      <c r="D36" s="84" t="s">
        <v>16</v>
      </c>
      <c r="E36" s="85" t="s">
        <v>16</v>
      </c>
      <c r="F36" s="86"/>
      <c r="G36" s="44"/>
      <c r="H36" s="42"/>
      <c r="I36" s="26"/>
      <c r="J36" s="26"/>
      <c r="K36" s="42"/>
      <c r="L36" s="43"/>
      <c r="N36" s="25">
        <f t="shared" si="0"/>
        <v>0</v>
      </c>
      <c r="O36" s="26">
        <f t="shared" si="1"/>
        <v>0</v>
      </c>
      <c r="P36" s="42">
        <v>0</v>
      </c>
      <c r="Q36" s="43">
        <v>0</v>
      </c>
      <c r="S36" s="47"/>
    </row>
    <row r="37" spans="2:19" x14ac:dyDescent="0.25">
      <c r="B37" s="90" t="s">
        <v>51</v>
      </c>
      <c r="C37" s="91" t="s">
        <v>49</v>
      </c>
      <c r="D37" s="84"/>
      <c r="E37" s="85"/>
      <c r="F37" s="86" t="s">
        <v>16</v>
      </c>
      <c r="G37" s="202">
        <v>36.657400000000003</v>
      </c>
      <c r="H37" s="205">
        <v>0.63200000000000001</v>
      </c>
      <c r="I37" s="206">
        <v>2.6896551724137931</v>
      </c>
      <c r="J37" s="206">
        <v>2.6896551724137931</v>
      </c>
      <c r="K37" s="206">
        <v>2.33</v>
      </c>
      <c r="L37" s="226">
        <v>709</v>
      </c>
      <c r="N37" s="27">
        <f t="shared" ref="N37:N63" si="2">K37-P37</f>
        <v>1.0000000000000231E-2</v>
      </c>
      <c r="O37" s="157">
        <f t="shared" ref="O37:O63" si="3">L37-Q37</f>
        <v>6</v>
      </c>
      <c r="P37" s="156">
        <v>2.3199999999999998</v>
      </c>
      <c r="Q37" s="107">
        <v>703</v>
      </c>
      <c r="S37" s="47"/>
    </row>
    <row r="38" spans="2:19" x14ac:dyDescent="0.25">
      <c r="B38" s="90" t="s">
        <v>52</v>
      </c>
      <c r="C38" s="91" t="s">
        <v>49</v>
      </c>
      <c r="D38" s="84"/>
      <c r="E38" s="85"/>
      <c r="F38" s="86" t="s">
        <v>16</v>
      </c>
      <c r="G38" s="202">
        <v>4.2811000000000003</v>
      </c>
      <c r="H38" s="205">
        <v>0.42809999999999998</v>
      </c>
      <c r="I38" s="206">
        <v>2.1</v>
      </c>
      <c r="J38" s="206">
        <v>2.1</v>
      </c>
      <c r="K38" s="206">
        <v>2.95</v>
      </c>
      <c r="L38" s="226">
        <v>1591</v>
      </c>
      <c r="N38" s="27">
        <f t="shared" si="2"/>
        <v>1.0000000000000231E-2</v>
      </c>
      <c r="O38" s="157">
        <f t="shared" si="3"/>
        <v>0</v>
      </c>
      <c r="P38" s="156">
        <v>2.94</v>
      </c>
      <c r="Q38" s="107">
        <v>1591</v>
      </c>
      <c r="S38" s="47"/>
    </row>
    <row r="39" spans="2:19" x14ac:dyDescent="0.25">
      <c r="B39" s="90" t="s">
        <v>53</v>
      </c>
      <c r="C39" s="91" t="s">
        <v>49</v>
      </c>
      <c r="D39" s="84" t="s">
        <v>16</v>
      </c>
      <c r="E39" s="85" t="s">
        <v>16</v>
      </c>
      <c r="F39" s="86" t="s">
        <v>16</v>
      </c>
      <c r="G39" s="202">
        <v>303.56689999999998</v>
      </c>
      <c r="H39" s="205">
        <v>0.61080000000000001</v>
      </c>
      <c r="I39" s="206">
        <v>2.0140845070422535</v>
      </c>
      <c r="J39" s="206">
        <v>2.0221327967806841</v>
      </c>
      <c r="K39" s="206">
        <v>3.01</v>
      </c>
      <c r="L39" s="226">
        <v>1139</v>
      </c>
      <c r="N39" s="27">
        <f t="shared" si="2"/>
        <v>-9.0000000000000302E-2</v>
      </c>
      <c r="O39" s="157">
        <f t="shared" si="3"/>
        <v>72</v>
      </c>
      <c r="P39" s="156">
        <v>3.1</v>
      </c>
      <c r="Q39" s="107">
        <v>1067</v>
      </c>
      <c r="S39" s="47"/>
    </row>
    <row r="40" spans="2:19" x14ac:dyDescent="0.25">
      <c r="B40" s="90" t="s">
        <v>55</v>
      </c>
      <c r="C40" s="91" t="s">
        <v>49</v>
      </c>
      <c r="D40" s="84" t="s">
        <v>16</v>
      </c>
      <c r="E40" s="85" t="s">
        <v>16</v>
      </c>
      <c r="F40" s="86"/>
      <c r="G40" s="201"/>
      <c r="H40" s="204"/>
      <c r="I40" s="204"/>
      <c r="J40" s="204"/>
      <c r="K40" s="204"/>
      <c r="L40" s="227"/>
      <c r="N40" s="25">
        <f t="shared" si="2"/>
        <v>0</v>
      </c>
      <c r="O40" s="26">
        <f t="shared" si="3"/>
        <v>0</v>
      </c>
      <c r="P40" s="153"/>
      <c r="Q40" s="105"/>
      <c r="S40" s="47"/>
    </row>
    <row r="41" spans="2:19" x14ac:dyDescent="0.25">
      <c r="B41" s="90" t="s">
        <v>56</v>
      </c>
      <c r="C41" s="91" t="s">
        <v>49</v>
      </c>
      <c r="D41" s="84"/>
      <c r="E41" s="85"/>
      <c r="F41" s="86" t="s">
        <v>16</v>
      </c>
      <c r="G41" s="202">
        <v>17.857299999999999</v>
      </c>
      <c r="H41" s="205">
        <v>0.48259999999999997</v>
      </c>
      <c r="I41" s="206">
        <v>2</v>
      </c>
      <c r="J41" s="206">
        <v>2</v>
      </c>
      <c r="K41" s="206">
        <v>2.95</v>
      </c>
      <c r="L41" s="226">
        <v>1173</v>
      </c>
      <c r="N41" s="27">
        <f t="shared" si="2"/>
        <v>-0.19999999999999973</v>
      </c>
      <c r="O41" s="157">
        <f t="shared" si="3"/>
        <v>9</v>
      </c>
      <c r="P41" s="156">
        <v>3.15</v>
      </c>
      <c r="Q41" s="107">
        <v>1164</v>
      </c>
      <c r="S41" s="47"/>
    </row>
    <row r="42" spans="2:19" x14ac:dyDescent="0.25">
      <c r="B42" s="90" t="s">
        <v>57</v>
      </c>
      <c r="C42" s="91" t="s">
        <v>49</v>
      </c>
      <c r="D42" s="84" t="s">
        <v>16</v>
      </c>
      <c r="E42" s="85" t="s">
        <v>16</v>
      </c>
      <c r="F42" s="86"/>
      <c r="G42" s="201"/>
      <c r="H42" s="204"/>
      <c r="I42" s="204"/>
      <c r="J42" s="204"/>
      <c r="K42" s="204"/>
      <c r="L42" s="227"/>
      <c r="N42" s="25">
        <f t="shared" si="2"/>
        <v>0</v>
      </c>
      <c r="O42" s="26">
        <f t="shared" si="3"/>
        <v>0</v>
      </c>
      <c r="P42" s="153"/>
      <c r="Q42" s="105"/>
      <c r="S42" s="47"/>
    </row>
    <row r="43" spans="2:19" x14ac:dyDescent="0.25">
      <c r="B43" s="90" t="s">
        <v>58</v>
      </c>
      <c r="C43" s="91" t="s">
        <v>49</v>
      </c>
      <c r="D43" s="84" t="s">
        <v>16</v>
      </c>
      <c r="E43" s="85"/>
      <c r="F43" s="86"/>
      <c r="G43" s="201"/>
      <c r="H43" s="204"/>
      <c r="I43" s="204"/>
      <c r="J43" s="204"/>
      <c r="K43" s="204"/>
      <c r="L43" s="227"/>
      <c r="N43" s="25">
        <f t="shared" si="2"/>
        <v>0</v>
      </c>
      <c r="O43" s="26">
        <f t="shared" si="3"/>
        <v>0</v>
      </c>
      <c r="P43" s="153"/>
      <c r="Q43" s="105"/>
      <c r="S43" s="47"/>
    </row>
    <row r="44" spans="2:19" x14ac:dyDescent="0.25">
      <c r="B44" s="90" t="s">
        <v>59</v>
      </c>
      <c r="C44" s="91" t="s">
        <v>49</v>
      </c>
      <c r="D44" s="84" t="s">
        <v>16</v>
      </c>
      <c r="E44" s="85"/>
      <c r="F44" s="86" t="s">
        <v>16</v>
      </c>
      <c r="G44" s="202">
        <v>68.431299980000006</v>
      </c>
      <c r="H44" s="205">
        <v>0.60560000000000003</v>
      </c>
      <c r="I44" s="206">
        <v>0.92035398230088494</v>
      </c>
      <c r="J44" s="206">
        <v>0.92920353982300885</v>
      </c>
      <c r="K44" s="206">
        <v>2.95</v>
      </c>
      <c r="L44" s="226">
        <v>1076</v>
      </c>
      <c r="N44" s="27">
        <f t="shared" si="2"/>
        <v>1.0000000000000231E-2</v>
      </c>
      <c r="O44" s="157">
        <f t="shared" si="3"/>
        <v>9</v>
      </c>
      <c r="P44" s="156">
        <v>2.94</v>
      </c>
      <c r="Q44" s="107">
        <v>1067</v>
      </c>
      <c r="S44" s="47"/>
    </row>
    <row r="45" spans="2:19" x14ac:dyDescent="0.25">
      <c r="B45" s="90" t="s">
        <v>60</v>
      </c>
      <c r="C45" s="91" t="s">
        <v>49</v>
      </c>
      <c r="D45" s="84" t="s">
        <v>16</v>
      </c>
      <c r="E45" s="85"/>
      <c r="F45" s="86"/>
      <c r="G45" s="201"/>
      <c r="H45" s="204"/>
      <c r="I45" s="204"/>
      <c r="J45" s="204"/>
      <c r="K45" s="204"/>
      <c r="L45" s="227"/>
      <c r="N45" s="25">
        <f t="shared" si="2"/>
        <v>0</v>
      </c>
      <c r="O45" s="26">
        <f t="shared" si="3"/>
        <v>0</v>
      </c>
      <c r="P45" s="153"/>
      <c r="Q45" s="105"/>
      <c r="S45" s="47"/>
    </row>
    <row r="46" spans="2:19" x14ac:dyDescent="0.25">
      <c r="B46" s="90" t="s">
        <v>61</v>
      </c>
      <c r="C46" s="91" t="s">
        <v>49</v>
      </c>
      <c r="D46" s="84" t="s">
        <v>16</v>
      </c>
      <c r="E46" s="85"/>
      <c r="F46" s="86"/>
      <c r="G46" s="201"/>
      <c r="H46" s="204"/>
      <c r="I46" s="204"/>
      <c r="J46" s="204"/>
      <c r="K46" s="204"/>
      <c r="L46" s="227"/>
      <c r="N46" s="25">
        <f t="shared" si="2"/>
        <v>0</v>
      </c>
      <c r="O46" s="26">
        <f t="shared" si="3"/>
        <v>0</v>
      </c>
      <c r="P46" s="153"/>
      <c r="Q46" s="105"/>
      <c r="S46" s="47"/>
    </row>
    <row r="47" spans="2:19" x14ac:dyDescent="0.25">
      <c r="B47" s="90" t="s">
        <v>62</v>
      </c>
      <c r="C47" s="91" t="s">
        <v>49</v>
      </c>
      <c r="D47" s="84" t="s">
        <v>16</v>
      </c>
      <c r="E47" s="85" t="s">
        <v>16</v>
      </c>
      <c r="F47" s="86"/>
      <c r="G47" s="201"/>
      <c r="H47" s="204"/>
      <c r="I47" s="204"/>
      <c r="J47" s="204"/>
      <c r="K47" s="204"/>
      <c r="L47" s="227"/>
      <c r="N47" s="25">
        <f t="shared" si="2"/>
        <v>0</v>
      </c>
      <c r="O47" s="26">
        <f t="shared" si="3"/>
        <v>0</v>
      </c>
      <c r="P47" s="153"/>
      <c r="Q47" s="105"/>
      <c r="S47" s="47"/>
    </row>
    <row r="48" spans="2:19" x14ac:dyDescent="0.25">
      <c r="B48" s="90" t="s">
        <v>63</v>
      </c>
      <c r="C48" s="91" t="s">
        <v>49</v>
      </c>
      <c r="D48" s="84" t="s">
        <v>16</v>
      </c>
      <c r="E48" s="85"/>
      <c r="F48" s="86"/>
      <c r="G48" s="201"/>
      <c r="H48" s="204"/>
      <c r="I48" s="204"/>
      <c r="J48" s="204"/>
      <c r="K48" s="204"/>
      <c r="L48" s="227"/>
      <c r="N48" s="25">
        <f t="shared" si="2"/>
        <v>0</v>
      </c>
      <c r="O48" s="26">
        <f t="shared" si="3"/>
        <v>0</v>
      </c>
      <c r="P48" s="153"/>
      <c r="Q48" s="105"/>
      <c r="S48" s="47"/>
    </row>
    <row r="49" spans="2:19" x14ac:dyDescent="0.25">
      <c r="B49" s="90" t="s">
        <v>64</v>
      </c>
      <c r="C49" s="91" t="s">
        <v>49</v>
      </c>
      <c r="D49" s="84" t="s">
        <v>16</v>
      </c>
      <c r="E49" s="85" t="s">
        <v>16</v>
      </c>
      <c r="F49" s="86" t="s">
        <v>16</v>
      </c>
      <c r="G49" s="202">
        <v>15.3477</v>
      </c>
      <c r="H49" s="205">
        <v>0.54810000000000003</v>
      </c>
      <c r="I49" s="206">
        <v>2.1785714285714284</v>
      </c>
      <c r="J49" s="206">
        <v>2.2142857142857144</v>
      </c>
      <c r="K49" s="206">
        <v>2.4</v>
      </c>
      <c r="L49" s="226">
        <v>1128</v>
      </c>
      <c r="N49" s="27">
        <f t="shared" si="2"/>
        <v>0</v>
      </c>
      <c r="O49" s="157">
        <f t="shared" si="3"/>
        <v>0</v>
      </c>
      <c r="P49" s="156">
        <v>2.4</v>
      </c>
      <c r="Q49" s="107">
        <v>1128</v>
      </c>
      <c r="S49" s="47"/>
    </row>
    <row r="50" spans="2:19" x14ac:dyDescent="0.25">
      <c r="B50" s="90" t="s">
        <v>65</v>
      </c>
      <c r="C50" s="91" t="s">
        <v>49</v>
      </c>
      <c r="D50" s="84" t="s">
        <v>16</v>
      </c>
      <c r="E50" s="85" t="s">
        <v>16</v>
      </c>
      <c r="F50" s="86"/>
      <c r="G50" s="201"/>
      <c r="H50" s="204"/>
      <c r="I50" s="204"/>
      <c r="J50" s="204"/>
      <c r="K50" s="204"/>
      <c r="L50" s="227"/>
      <c r="N50" s="25">
        <f t="shared" si="2"/>
        <v>0</v>
      </c>
      <c r="O50" s="26">
        <f t="shared" si="3"/>
        <v>0</v>
      </c>
      <c r="P50" s="153"/>
      <c r="Q50" s="105"/>
      <c r="S50" s="47"/>
    </row>
    <row r="51" spans="2:19" x14ac:dyDescent="0.25">
      <c r="B51" s="90" t="s">
        <v>66</v>
      </c>
      <c r="C51" s="91" t="s">
        <v>49</v>
      </c>
      <c r="D51" s="84"/>
      <c r="E51" s="85"/>
      <c r="F51" s="86" t="s">
        <v>16</v>
      </c>
      <c r="G51" s="202">
        <v>24.3931</v>
      </c>
      <c r="H51" s="205">
        <v>0.3296</v>
      </c>
      <c r="I51" s="206">
        <v>2.7297297297297298</v>
      </c>
      <c r="J51" s="206">
        <v>2.7297297297297298</v>
      </c>
      <c r="K51" s="206">
        <v>2.5099999999999998</v>
      </c>
      <c r="L51" s="226">
        <v>1250</v>
      </c>
      <c r="N51" s="27">
        <f t="shared" si="2"/>
        <v>9.9999999999997868E-3</v>
      </c>
      <c r="O51" s="157">
        <f t="shared" si="3"/>
        <v>0</v>
      </c>
      <c r="P51" s="156">
        <v>2.5</v>
      </c>
      <c r="Q51" s="107">
        <v>1250</v>
      </c>
      <c r="S51" s="47"/>
    </row>
    <row r="52" spans="2:19" x14ac:dyDescent="0.25">
      <c r="B52" s="90" t="s">
        <v>67</v>
      </c>
      <c r="C52" s="91" t="s">
        <v>49</v>
      </c>
      <c r="D52" s="84" t="s">
        <v>16</v>
      </c>
      <c r="E52" s="85" t="s">
        <v>16</v>
      </c>
      <c r="F52" s="86"/>
      <c r="G52" s="201"/>
      <c r="H52" s="204"/>
      <c r="I52" s="204"/>
      <c r="J52" s="204"/>
      <c r="K52" s="204"/>
      <c r="L52" s="227"/>
      <c r="N52" s="25">
        <f t="shared" si="2"/>
        <v>0</v>
      </c>
      <c r="O52" s="26">
        <f t="shared" si="3"/>
        <v>0</v>
      </c>
      <c r="P52" s="153"/>
      <c r="Q52" s="105"/>
      <c r="S52" s="47"/>
    </row>
    <row r="53" spans="2:19" x14ac:dyDescent="0.25">
      <c r="B53" s="90" t="s">
        <v>68</v>
      </c>
      <c r="C53" s="91" t="s">
        <v>49</v>
      </c>
      <c r="D53" s="84" t="s">
        <v>16</v>
      </c>
      <c r="E53" s="85"/>
      <c r="F53" s="86" t="s">
        <v>16</v>
      </c>
      <c r="G53" s="202">
        <v>2.1751999999999998</v>
      </c>
      <c r="H53" s="205">
        <v>0.36249999999999999</v>
      </c>
      <c r="I53" s="206">
        <v>1.1666666666666667</v>
      </c>
      <c r="J53" s="206">
        <v>1.1666666666666667</v>
      </c>
      <c r="K53" s="206">
        <v>2.82</v>
      </c>
      <c r="L53" s="226">
        <v>765</v>
      </c>
      <c r="N53" s="27">
        <f t="shared" si="2"/>
        <v>9.9999999999997868E-3</v>
      </c>
      <c r="O53" s="157">
        <f t="shared" si="3"/>
        <v>0</v>
      </c>
      <c r="P53" s="156">
        <v>2.81</v>
      </c>
      <c r="Q53" s="107">
        <v>765</v>
      </c>
      <c r="S53" s="47"/>
    </row>
    <row r="54" spans="2:19" x14ac:dyDescent="0.25">
      <c r="B54" s="90" t="s">
        <v>69</v>
      </c>
      <c r="C54" s="91" t="s">
        <v>49</v>
      </c>
      <c r="D54" s="84" t="s">
        <v>16</v>
      </c>
      <c r="E54" s="85"/>
      <c r="F54" s="86"/>
      <c r="G54" s="201"/>
      <c r="H54" s="204"/>
      <c r="I54" s="204"/>
      <c r="J54" s="204"/>
      <c r="K54" s="204"/>
      <c r="L54" s="227"/>
      <c r="N54" s="25">
        <f t="shared" si="2"/>
        <v>0</v>
      </c>
      <c r="O54" s="26">
        <f t="shared" si="3"/>
        <v>0</v>
      </c>
      <c r="P54" s="153"/>
      <c r="Q54" s="105"/>
      <c r="S54" s="47"/>
    </row>
    <row r="55" spans="2:19" x14ac:dyDescent="0.25">
      <c r="B55" s="90" t="s">
        <v>90</v>
      </c>
      <c r="C55" s="91" t="s">
        <v>49</v>
      </c>
      <c r="D55" s="84" t="s">
        <v>16</v>
      </c>
      <c r="E55" s="85"/>
      <c r="F55" s="86"/>
      <c r="G55" s="201"/>
      <c r="H55" s="204"/>
      <c r="I55" s="204"/>
      <c r="J55" s="204"/>
      <c r="K55" s="204"/>
      <c r="L55" s="227"/>
      <c r="N55" s="25">
        <f t="shared" si="2"/>
        <v>0</v>
      </c>
      <c r="O55" s="26">
        <f t="shared" si="3"/>
        <v>0</v>
      </c>
      <c r="P55" s="153"/>
      <c r="Q55" s="105"/>
      <c r="S55" s="47"/>
    </row>
    <row r="56" spans="2:19" x14ac:dyDescent="0.25">
      <c r="B56" s="90" t="s">
        <v>71</v>
      </c>
      <c r="C56" s="91" t="s">
        <v>49</v>
      </c>
      <c r="D56" s="84" t="s">
        <v>16</v>
      </c>
      <c r="E56" s="85" t="s">
        <v>16</v>
      </c>
      <c r="F56" s="86" t="s">
        <v>16</v>
      </c>
      <c r="G56" s="202">
        <v>19.2151</v>
      </c>
      <c r="H56" s="205">
        <v>0.23430000000000001</v>
      </c>
      <c r="I56" s="206">
        <v>1.0853658536585367</v>
      </c>
      <c r="J56" s="206">
        <v>1.1097560975609757</v>
      </c>
      <c r="K56" s="206">
        <v>2.84</v>
      </c>
      <c r="L56" s="226">
        <v>1034</v>
      </c>
      <c r="N56" s="27">
        <f t="shared" si="2"/>
        <v>0</v>
      </c>
      <c r="O56" s="157">
        <f t="shared" si="3"/>
        <v>0</v>
      </c>
      <c r="P56" s="156">
        <v>2.84</v>
      </c>
      <c r="Q56" s="107">
        <v>1034</v>
      </c>
      <c r="S56" s="47"/>
    </row>
    <row r="57" spans="2:19" x14ac:dyDescent="0.25">
      <c r="B57" s="90" t="s">
        <v>72</v>
      </c>
      <c r="C57" s="91" t="s">
        <v>49</v>
      </c>
      <c r="D57" s="84" t="s">
        <v>16</v>
      </c>
      <c r="E57" s="85"/>
      <c r="F57" s="86"/>
      <c r="G57" s="201"/>
      <c r="H57" s="204"/>
      <c r="I57" s="204"/>
      <c r="J57" s="204"/>
      <c r="K57" s="204"/>
      <c r="L57" s="227"/>
      <c r="N57" s="25">
        <f t="shared" si="2"/>
        <v>0</v>
      </c>
      <c r="O57" s="26">
        <f t="shared" si="3"/>
        <v>0</v>
      </c>
      <c r="P57" s="153"/>
      <c r="Q57" s="105"/>
      <c r="S57" s="47"/>
    </row>
    <row r="58" spans="2:19" x14ac:dyDescent="0.25">
      <c r="B58" s="90" t="s">
        <v>73</v>
      </c>
      <c r="C58" s="91" t="s">
        <v>49</v>
      </c>
      <c r="D58" s="84"/>
      <c r="E58" s="85"/>
      <c r="F58" s="86" t="s">
        <v>16</v>
      </c>
      <c r="G58" s="202">
        <v>30.9039</v>
      </c>
      <c r="H58" s="205">
        <v>0.40129999999999999</v>
      </c>
      <c r="I58" s="206">
        <v>2.3116883116883118</v>
      </c>
      <c r="J58" s="206">
        <v>2.3116883116883118</v>
      </c>
      <c r="K58" s="206">
        <v>2.65</v>
      </c>
      <c r="L58" s="226">
        <v>1039</v>
      </c>
      <c r="N58" s="27">
        <f t="shared" si="2"/>
        <v>9.9999999999997868E-3</v>
      </c>
      <c r="O58" s="157">
        <f t="shared" si="3"/>
        <v>8</v>
      </c>
      <c r="P58" s="156">
        <v>2.64</v>
      </c>
      <c r="Q58" s="107">
        <v>1031</v>
      </c>
      <c r="S58" s="47"/>
    </row>
    <row r="59" spans="2:19" x14ac:dyDescent="0.25">
      <c r="B59" s="90" t="s">
        <v>74</v>
      </c>
      <c r="C59" s="91" t="s">
        <v>49</v>
      </c>
      <c r="D59" s="84" t="s">
        <v>16</v>
      </c>
      <c r="E59" s="85" t="s">
        <v>16</v>
      </c>
      <c r="F59" s="86"/>
      <c r="G59" s="202"/>
      <c r="H59" s="205"/>
      <c r="I59" s="224"/>
      <c r="J59" s="206"/>
      <c r="K59" s="206"/>
      <c r="L59" s="226"/>
      <c r="N59" s="27"/>
      <c r="O59" s="157"/>
      <c r="P59" s="156"/>
      <c r="Q59" s="107"/>
      <c r="S59" s="47"/>
    </row>
    <row r="60" spans="2:19" x14ac:dyDescent="0.25">
      <c r="B60" s="90" t="s">
        <v>75</v>
      </c>
      <c r="C60" s="91" t="s">
        <v>49</v>
      </c>
      <c r="D60" s="84" t="s">
        <v>16</v>
      </c>
      <c r="E60" s="85" t="s">
        <v>16</v>
      </c>
      <c r="F60" s="86" t="s">
        <v>16</v>
      </c>
      <c r="G60" s="202">
        <v>4.7</v>
      </c>
      <c r="H60" s="206">
        <v>58.75</v>
      </c>
      <c r="I60" s="206">
        <v>2</v>
      </c>
      <c r="J60" s="206">
        <v>2</v>
      </c>
      <c r="K60" s="206">
        <v>2.95</v>
      </c>
      <c r="L60" s="228">
        <v>1173</v>
      </c>
      <c r="N60" s="27"/>
      <c r="O60" s="28"/>
      <c r="P60" s="175">
        <v>2.94</v>
      </c>
      <c r="Q60" s="176">
        <v>1164</v>
      </c>
      <c r="S60" s="47"/>
    </row>
    <row r="61" spans="2:19" x14ac:dyDescent="0.25">
      <c r="B61" s="90" t="s">
        <v>76</v>
      </c>
      <c r="C61" s="91" t="s">
        <v>49</v>
      </c>
      <c r="D61" s="84"/>
      <c r="E61" s="85"/>
      <c r="F61" s="86" t="s">
        <v>16</v>
      </c>
      <c r="G61" s="202">
        <v>158.857</v>
      </c>
      <c r="H61" s="205">
        <v>0.64059999999999995</v>
      </c>
      <c r="I61" s="206">
        <v>2.1169354838709675</v>
      </c>
      <c r="J61" s="206">
        <v>2.1169354838709675</v>
      </c>
      <c r="K61" s="206">
        <v>2.82</v>
      </c>
      <c r="L61" s="226">
        <v>1071</v>
      </c>
      <c r="N61" s="27">
        <f t="shared" si="2"/>
        <v>9.9999999999997868E-3</v>
      </c>
      <c r="O61" s="157">
        <f t="shared" si="3"/>
        <v>9</v>
      </c>
      <c r="P61" s="156">
        <v>2.81</v>
      </c>
      <c r="Q61" s="107">
        <v>1062</v>
      </c>
      <c r="S61" s="47"/>
    </row>
    <row r="62" spans="2:19" x14ac:dyDescent="0.25">
      <c r="B62" s="90" t="s">
        <v>77</v>
      </c>
      <c r="C62" s="91" t="s">
        <v>49</v>
      </c>
      <c r="D62" s="84"/>
      <c r="E62" s="85"/>
      <c r="F62" s="86" t="s">
        <v>16</v>
      </c>
      <c r="G62" s="202">
        <v>17.41</v>
      </c>
      <c r="H62" s="205">
        <v>0.32250000000000001</v>
      </c>
      <c r="I62" s="206">
        <v>3.0555555555555554</v>
      </c>
      <c r="J62" s="206">
        <v>3.0555555555555554</v>
      </c>
      <c r="K62" s="206">
        <v>2.81</v>
      </c>
      <c r="L62" s="226">
        <v>1197</v>
      </c>
      <c r="N62" s="27">
        <f t="shared" si="2"/>
        <v>1.0000000000000231E-2</v>
      </c>
      <c r="O62" s="157">
        <f t="shared" si="3"/>
        <v>0</v>
      </c>
      <c r="P62" s="156">
        <v>2.8</v>
      </c>
      <c r="Q62" s="107">
        <v>1197</v>
      </c>
      <c r="S62" s="47"/>
    </row>
    <row r="63" spans="2:19" ht="15.75" thickBot="1" x14ac:dyDescent="0.3">
      <c r="B63" s="92" t="s">
        <v>78</v>
      </c>
      <c r="C63" s="93" t="s">
        <v>49</v>
      </c>
      <c r="D63" s="87" t="s">
        <v>16</v>
      </c>
      <c r="E63" s="88" t="s">
        <v>16</v>
      </c>
      <c r="F63" s="89" t="s">
        <v>16</v>
      </c>
      <c r="G63" s="250">
        <v>85.185000000000002</v>
      </c>
      <c r="H63" s="251">
        <v>0.72809999999999997</v>
      </c>
      <c r="I63" s="225">
        <v>1.8974358974358974</v>
      </c>
      <c r="J63" s="225">
        <v>1.9401709401709402</v>
      </c>
      <c r="K63" s="225">
        <v>2.7</v>
      </c>
      <c r="L63" s="229">
        <v>1173</v>
      </c>
      <c r="N63" s="29">
        <f t="shared" si="2"/>
        <v>0.16000000000000014</v>
      </c>
      <c r="O63" s="158">
        <f t="shared" si="3"/>
        <v>9</v>
      </c>
      <c r="P63" s="162">
        <v>2.54</v>
      </c>
      <c r="Q63" s="163">
        <v>1164</v>
      </c>
      <c r="S63" s="48"/>
    </row>
    <row r="65" spans="2:17" x14ac:dyDescent="0.25">
      <c r="B65" s="32" t="s">
        <v>79</v>
      </c>
      <c r="G65" s="252" t="s">
        <v>96</v>
      </c>
      <c r="H65" s="252"/>
      <c r="I65" s="252"/>
      <c r="J65" s="252"/>
      <c r="K65" s="33" t="s">
        <v>99</v>
      </c>
      <c r="L65" s="33" t="s">
        <v>99</v>
      </c>
      <c r="N65" s="164" t="s">
        <v>92</v>
      </c>
      <c r="O65" s="164" t="s">
        <v>93</v>
      </c>
      <c r="P65" s="165" t="s">
        <v>81</v>
      </c>
      <c r="Q65" s="164" t="s">
        <v>81</v>
      </c>
    </row>
    <row r="66" spans="2:17" x14ac:dyDescent="0.25">
      <c r="P66" s="18"/>
    </row>
    <row r="67" spans="2:17" x14ac:dyDescent="0.25">
      <c r="B67" s="34" t="s">
        <v>82</v>
      </c>
      <c r="P67" s="18"/>
    </row>
  </sheetData>
  <autoFilter ref="B4:S63"/>
  <mergeCells count="6">
    <mergeCell ref="G65:J65"/>
    <mergeCell ref="D3:F3"/>
    <mergeCell ref="G3:L3"/>
    <mergeCell ref="G2:L2"/>
    <mergeCell ref="P2:Q2"/>
    <mergeCell ref="N2:O2"/>
  </mergeCells>
  <conditionalFormatting sqref="B5:B63">
    <cfRule type="expression" dxfId="4" priority="19">
      <formula>$F5="x"</formula>
    </cfRule>
  </conditionalFormatting>
  <conditionalFormatting sqref="G5:L63">
    <cfRule type="expression" dxfId="3" priority="18">
      <formula>$F5&lt;&gt;"x"</formula>
    </cfRule>
  </conditionalFormatting>
  <conditionalFormatting sqref="P5:Q63">
    <cfRule type="expression" dxfId="2" priority="3">
      <formula>$F5&lt;&gt;"x"</formula>
    </cfRule>
  </conditionalFormatting>
  <conditionalFormatting sqref="N5:O63">
    <cfRule type="expression" dxfId="1" priority="2">
      <formula>$F5&lt;&gt;"x"</formula>
    </cfRule>
  </conditionalFormatting>
  <conditionalFormatting sqref="N4:O63">
    <cfRule type="cellIs" dxfId="0" priority="1" operator="greaterThan">
      <formula>0</formula>
    </cfRule>
  </conditionalFormatting>
  <pageMargins left="0.25" right="0.25" top="0.75" bottom="0.75" header="0.3" footer="0.3"/>
  <pageSetup paperSize="8" scale="73"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P_UserTags xmlns="fe2056fb-1116-4b4e-acbf-12f7414542ff" xsi:nil="true"/>
    <LikesCount xmlns="http://schemas.microsoft.com/sharepoint/v3" xsi:nil="true"/>
    <MP_InheritedTags xmlns="fe2056fb-1116-4b4e-acbf-12f7414542ff">((bs64)(bs59)(bs20))((bs302)(bs71)(bs22))((bs320)(bs302)(bs71)(bs22))((bs168)(bs73)(bs22))((bs47)(bs25)(bs21))((bs35)(bs24)(bs21))((bs87)(bs58)(bs20))((bs2173)(bs83)(bs60)(bs20))</MP_InheritedTags>
    <Ratings xmlns="http://schemas.microsoft.com/sharepoint/v3" xsi:nil="true"/>
    <LikedBy xmlns="http://schemas.microsoft.com/sharepoint/v3">
      <UserInfo>
        <DisplayName/>
        <AccountId xsi:nil="true"/>
        <AccountType/>
      </UserInfo>
    </LikedBy>
    <RatedBy xmlns="http://schemas.microsoft.com/sharepoint/v3">
      <UserInfo>
        <DisplayName/>
        <AccountId xsi:nil="true"/>
        <AccountType/>
      </UserInfo>
    </RatedBy>
    <ProjectNumber xmlns="fe2056fb-1116-4b4e-acbf-12f7414542ff" xsi:nil="true"/>
    <_dlc_DocId xmlns="fe2056fb-1116-4b4e-acbf-12f7414542ff">BS3KP-1847039455-944</_dlc_DocId>
    <_dlc_DocIdUrl xmlns="fe2056fb-1116-4b4e-acbf-12f7414542ff">
      <Url>https://my.intranet.bs.ch/Workspaces/WS_000476/_layouts/15/DocIdRedir.aspx?ID=BS3KP-1847039455-944</Url>
      <Description>BS3KP-1847039455-944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CBF6C9C5A1AB4788AE0F29E5BC254D" ma:contentTypeVersion="11" ma:contentTypeDescription="Create a new document." ma:contentTypeScope="" ma:versionID="585b0438541e592c1c2cd9f25b0d48bf">
  <xsd:schema xmlns:xsd="http://www.w3.org/2001/XMLSchema" xmlns:xs="http://www.w3.org/2001/XMLSchema" xmlns:p="http://schemas.microsoft.com/office/2006/metadata/properties" xmlns:ns1="http://schemas.microsoft.com/sharepoint/v3" xmlns:ns2="fe2056fb-1116-4b4e-acbf-12f7414542ff" targetNamespace="http://schemas.microsoft.com/office/2006/metadata/properties" ma:root="true" ma:fieldsID="fc2874f2e8d00679ca1d59251d60bb34" ns1:_="" ns2:_="">
    <xsd:import namespace="http://schemas.microsoft.com/sharepoint/v3"/>
    <xsd:import namespace="fe2056fb-1116-4b4e-acbf-12f7414542ff"/>
    <xsd:element name="properties">
      <xsd:complexType>
        <xsd:sequence>
          <xsd:element name="documentManagement">
            <xsd:complexType>
              <xsd:all>
                <xsd:element ref="ns1:AverageRating" minOccurs="0"/>
                <xsd:element ref="ns1:RatingCount" minOccurs="0"/>
                <xsd:element ref="ns1:RatedBy" minOccurs="0"/>
                <xsd:element ref="ns1:Ratings" minOccurs="0"/>
                <xsd:element ref="ns1:LikesCount" minOccurs="0"/>
                <xsd:element ref="ns1:LikedBy" minOccurs="0"/>
                <xsd:element ref="ns2:ProjectNumber" minOccurs="0"/>
                <xsd:element ref="ns2:SharedWithUsers" minOccurs="0"/>
                <xsd:element ref="ns2:_dlc_DocId" minOccurs="0"/>
                <xsd:element ref="ns2:_dlc_DocIdUrl" minOccurs="0"/>
                <xsd:element ref="ns2:_dlc_DocIdPersistId" minOccurs="0"/>
                <xsd:element ref="ns2:MP_UserTags" minOccurs="0"/>
                <xsd:element ref="ns2:MP_Inherited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Rating (0-5)" ma:decimals="2" ma:description="Average value of all the ratings that have been submitted" ma:internalName="AverageRating" ma:readOnly="true">
      <xsd:simpleType>
        <xsd:restriction base="dms:Number"/>
      </xsd:simpleType>
    </xsd:element>
    <xsd:element name="RatingCount" ma:index="9" nillable="true" ma:displayName="Number of Ratings" ma:decimals="0" ma:description="Number of ratings submitted" ma:internalName="RatingCount" ma:readOnly="true">
      <xsd:simpleType>
        <xsd:restriction base="dms:Number"/>
      </xsd:simpleType>
    </xsd:element>
    <xsd:element name="RatedBy" ma:index="10"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11" nillable="true" ma:displayName="User ratings" ma:description="User ratings for the item" ma:hidden="true" ma:internalName="Ratings">
      <xsd:simpleType>
        <xsd:restriction base="dms:Note"/>
      </xsd:simpleType>
    </xsd:element>
    <xsd:element name="LikesCount" ma:index="12" nillable="true" ma:displayName="Number of Likes" ma:internalName="LikesCount">
      <xsd:simpleType>
        <xsd:restriction base="dms:Unknown"/>
      </xsd:simpleType>
    </xsd:element>
    <xsd:element name="LikedBy" ma:index="13"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e2056fb-1116-4b4e-acbf-12f7414542ff" elementFormDefault="qualified">
    <xsd:import namespace="http://schemas.microsoft.com/office/2006/documentManagement/types"/>
    <xsd:import namespace="http://schemas.microsoft.com/office/infopath/2007/PartnerControls"/>
    <xsd:element name="ProjectNumber" ma:index="14" nillable="true" ma:displayName="ProjectNumber" ma:internalName="ProjectNumber">
      <xsd:simpleType>
        <xsd:restriction base="dms:Text"/>
      </xsd:simpleType>
    </xsd:element>
    <xsd:element name="SharedWithUsers" ma:index="1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element name="MP_UserTags" ma:index="19" nillable="true" ma:displayName="Tags" ma:hidden="true" ma:internalName="MP_UserTags" ma:readOnly="false">
      <xsd:simpleType>
        <xsd:restriction base="dms:Unknown"/>
      </xsd:simpleType>
    </xsd:element>
    <xsd:element name="MP_InheritedTags" ma:index="20" nillable="true" ma:displayName="Inherited Tags" ma:hidden="true" ma:internalName="MP_InheritedTags"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FC1805-489D-40FE-A163-58B904E21E0A}">
  <ds:schemaRefs>
    <ds:schemaRef ds:uri="http://purl.org/dc/terms/"/>
    <ds:schemaRef ds:uri="fe2056fb-1116-4b4e-acbf-12f7414542ff"/>
    <ds:schemaRef ds:uri="http://schemas.microsoft.com/office/2006/documentManagement/types"/>
    <ds:schemaRef ds:uri="http://purl.org/dc/elements/1.1/"/>
    <ds:schemaRef ds:uri="http://schemas.microsoft.com/office/2006/metadata/properties"/>
    <ds:schemaRef ds:uri="http://schemas.microsoft.com/sharepoint/v3"/>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4A80A02-0A2F-4C62-9430-FD9DC955A9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e2056fb-1116-4b4e-acbf-12f7414542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869A93-C138-4379-82A2-D0DBE99CD69A}">
  <ds:schemaRefs>
    <ds:schemaRef ds:uri="http://schemas.microsoft.com/sharepoint/events"/>
  </ds:schemaRefs>
</ds:datastoreItem>
</file>

<file path=customXml/itemProps4.xml><?xml version="1.0" encoding="utf-8"?>
<ds:datastoreItem xmlns:ds="http://schemas.openxmlformats.org/officeDocument/2006/customXml" ds:itemID="{F288C5D6-FBC2-4E5C-8B04-7571F39993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Deckblatt</vt:lpstr>
      <vt:lpstr>BW</vt:lpstr>
      <vt:lpstr>BT</vt:lpstr>
      <vt:lpstr>BA</vt:lpstr>
      <vt:lpstr>BA!Druckbereich</vt:lpstr>
      <vt:lpstr>BT!Druckbereich</vt:lpstr>
      <vt:lpstr>BW!Druckbereich</vt:lpstr>
    </vt:vector>
  </TitlesOfParts>
  <Company>ZI Kanton Basel-Landschaft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Zumsteg, Dario BKSD</dc:creator>
  <cp:lastModifiedBy>Zumsteg, Dario BKSD</cp:lastModifiedBy>
  <cp:revision/>
  <cp:lastPrinted>2020-02-25T10:25:03Z</cp:lastPrinted>
  <dcterms:created xsi:type="dcterms:W3CDTF">2020-01-29T10:41:57Z</dcterms:created>
  <dcterms:modified xsi:type="dcterms:W3CDTF">2021-03-29T15:19:10Z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0x01010099CBF6C9C5A1AB4788AE0F29E5BC254D</vt:lpwstr>
  </property>
  <property fmtid="{D5CDD505-2E9C-101B-9397-08002B2CF9AE}" pid="3" name="_dlc_DocIdItemGuid">
    <vt:lpwstr>f2d0abe4-07f0-472f-a34d-1fee69c09ea6</vt:lpwstr>
  </property>
</Properties>
</file>