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G:\Behindertenhilfe\Grundlagendokumente\Datenbericht\2022\Ergänzende Daten DB\"/>
    </mc:Choice>
  </mc:AlternateContent>
  <workbookProtection workbookPassword="E386" lockStructure="1"/>
  <bookViews>
    <workbookView xWindow="0" yWindow="0" windowWidth="28800" windowHeight="11400" activeTab="2"/>
  </bookViews>
  <sheets>
    <sheet name="Deckblatt" sheetId="4" r:id="rId1"/>
    <sheet name="BW" sheetId="1" r:id="rId2"/>
    <sheet name="BT" sheetId="2" r:id="rId3"/>
    <sheet name="BA" sheetId="3" r:id="rId4"/>
  </sheets>
  <definedNames>
    <definedName name="_xlnm._FilterDatabase" localSheetId="3" hidden="1">BA!$B$4:$S$62</definedName>
    <definedName name="_xlnm._FilterDatabase" localSheetId="2" hidden="1">BT!$B$4:$AC$62</definedName>
    <definedName name="_xlnm._FilterDatabase" localSheetId="1" hidden="1">BW!$B$4:$T$63</definedName>
    <definedName name="_xlnm.Print_Area" localSheetId="3">BA!$A$1:$R$66</definedName>
    <definedName name="_xlnm.Print_Area" localSheetId="2">BT!$A$1:$Y$65</definedName>
    <definedName name="_xlnm.Print_Area" localSheetId="1">BW!$A$1:$R$67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3" l="1"/>
  <c r="O7" i="3"/>
  <c r="O27" i="3" l="1"/>
  <c r="N27" i="3"/>
  <c r="O28" i="3"/>
  <c r="N28" i="3"/>
  <c r="O38" i="1" l="1"/>
  <c r="N38" i="1"/>
  <c r="U14" i="2" l="1"/>
  <c r="O62" i="3" l="1"/>
  <c r="N62" i="3"/>
  <c r="O61" i="3"/>
  <c r="N61" i="3"/>
  <c r="O60" i="3"/>
  <c r="N60" i="3"/>
  <c r="O58" i="3"/>
  <c r="N58" i="3"/>
  <c r="O57" i="3"/>
  <c r="N57" i="3"/>
  <c r="O56" i="3"/>
  <c r="N56" i="3"/>
  <c r="O55" i="3"/>
  <c r="N55" i="3"/>
  <c r="O54" i="3"/>
  <c r="N54" i="3"/>
  <c r="O52" i="3"/>
  <c r="N52" i="3"/>
  <c r="O50" i="3"/>
  <c r="N50" i="3"/>
  <c r="O49" i="3"/>
  <c r="N49" i="3"/>
  <c r="O51" i="3"/>
  <c r="N51"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6" i="3"/>
  <c r="N26" i="3"/>
  <c r="O25" i="3"/>
  <c r="N25" i="3"/>
  <c r="O19" i="3"/>
  <c r="N19" i="3"/>
  <c r="O18" i="3"/>
  <c r="N18" i="3"/>
  <c r="O17" i="3"/>
  <c r="N17" i="3"/>
  <c r="O24" i="3"/>
  <c r="N24" i="3"/>
  <c r="O23" i="3"/>
  <c r="N23" i="3"/>
  <c r="O22" i="3"/>
  <c r="N22" i="3"/>
  <c r="O21" i="3"/>
  <c r="N21" i="3"/>
  <c r="O20" i="3"/>
  <c r="N20" i="3"/>
  <c r="O16" i="3"/>
  <c r="N16" i="3"/>
  <c r="O15" i="3"/>
  <c r="N15" i="3"/>
  <c r="O14" i="3"/>
  <c r="N14" i="3"/>
  <c r="O13" i="3"/>
  <c r="N13" i="3"/>
  <c r="O12" i="3"/>
  <c r="N12" i="3"/>
  <c r="O11" i="3"/>
  <c r="N11" i="3"/>
  <c r="O10" i="3"/>
  <c r="N10" i="3"/>
  <c r="O9" i="3"/>
  <c r="N9" i="3"/>
  <c r="O8" i="3"/>
  <c r="N8" i="3"/>
  <c r="O6" i="3"/>
  <c r="N6" i="3"/>
  <c r="O5" i="3"/>
  <c r="N5" i="3"/>
  <c r="V62" i="2"/>
  <c r="U62" i="2"/>
  <c r="V61" i="2"/>
  <c r="U61" i="2"/>
  <c r="V60" i="2"/>
  <c r="U60" i="2"/>
  <c r="V53" i="2"/>
  <c r="U53" i="2"/>
  <c r="V59" i="2"/>
  <c r="U59" i="2"/>
  <c r="V58" i="2"/>
  <c r="U58" i="2"/>
  <c r="V57" i="2"/>
  <c r="U57" i="2"/>
  <c r="V56" i="2"/>
  <c r="U56" i="2"/>
  <c r="V55" i="2"/>
  <c r="U55" i="2"/>
  <c r="V54" i="2"/>
  <c r="U54" i="2"/>
  <c r="V52" i="2"/>
  <c r="U52" i="2"/>
  <c r="V50" i="2"/>
  <c r="U50" i="2"/>
  <c r="V49" i="2"/>
  <c r="U49" i="2"/>
  <c r="V51" i="2"/>
  <c r="U51" i="2"/>
  <c r="V48" i="2"/>
  <c r="U48" i="2"/>
  <c r="V47" i="2"/>
  <c r="U47" i="2"/>
  <c r="V46" i="2"/>
  <c r="U46" i="2"/>
  <c r="V45" i="2"/>
  <c r="U45" i="2"/>
  <c r="V44" i="2"/>
  <c r="U44" i="2"/>
  <c r="V43" i="2"/>
  <c r="U43" i="2"/>
  <c r="V42" i="2"/>
  <c r="U42" i="2"/>
  <c r="V41" i="2"/>
  <c r="U41" i="2"/>
  <c r="V40" i="2"/>
  <c r="U40" i="2"/>
  <c r="V39" i="2"/>
  <c r="U39" i="2"/>
  <c r="V38" i="2"/>
  <c r="U38" i="2"/>
  <c r="V37" i="2"/>
  <c r="U37" i="2"/>
  <c r="V36" i="2"/>
  <c r="U36" i="2"/>
  <c r="V35" i="2"/>
  <c r="U35" i="2"/>
  <c r="V34" i="2"/>
  <c r="U34" i="2"/>
  <c r="V33" i="2"/>
  <c r="U33" i="2"/>
  <c r="V32" i="2"/>
  <c r="U32" i="2"/>
  <c r="V31" i="2"/>
  <c r="U31" i="2"/>
  <c r="V30" i="2"/>
  <c r="U30" i="2"/>
  <c r="V29" i="2"/>
  <c r="U29" i="2"/>
  <c r="V28" i="2"/>
  <c r="U28" i="2"/>
  <c r="V27" i="2"/>
  <c r="U27" i="2"/>
  <c r="V26" i="2"/>
  <c r="U26" i="2"/>
  <c r="V25" i="2"/>
  <c r="U25" i="2"/>
  <c r="V19" i="2"/>
  <c r="U19" i="2"/>
  <c r="V18" i="2"/>
  <c r="U18" i="2"/>
  <c r="V17" i="2"/>
  <c r="U17" i="2"/>
  <c r="V24" i="2"/>
  <c r="U24" i="2"/>
  <c r="V23" i="2"/>
  <c r="U23" i="2"/>
  <c r="V22" i="2"/>
  <c r="U22" i="2"/>
  <c r="V21" i="2"/>
  <c r="U21" i="2"/>
  <c r="V20" i="2"/>
  <c r="U20" i="2"/>
  <c r="V16" i="2"/>
  <c r="U16" i="2"/>
  <c r="V15" i="2"/>
  <c r="U15" i="2"/>
  <c r="V14" i="2"/>
  <c r="V13" i="2"/>
  <c r="U13" i="2"/>
  <c r="V12" i="2"/>
  <c r="U12" i="2"/>
  <c r="V11" i="2"/>
  <c r="U11" i="2"/>
  <c r="V10" i="2"/>
  <c r="U10" i="2"/>
  <c r="V9" i="2"/>
  <c r="U9" i="2"/>
  <c r="V8" i="2"/>
  <c r="U8" i="2"/>
  <c r="V7" i="2"/>
  <c r="U7" i="2"/>
  <c r="V6" i="2"/>
  <c r="U6" i="2"/>
  <c r="V5" i="2"/>
  <c r="U5" i="2"/>
  <c r="O63" i="1"/>
  <c r="O62" i="1"/>
  <c r="O61" i="1"/>
  <c r="O54" i="1"/>
  <c r="O60" i="1"/>
  <c r="O59" i="1"/>
  <c r="O58" i="1"/>
  <c r="O57" i="1"/>
  <c r="O56" i="1"/>
  <c r="O55" i="1"/>
  <c r="O53" i="1"/>
  <c r="O51" i="1"/>
  <c r="O50" i="1"/>
  <c r="O52" i="1"/>
  <c r="O49" i="1"/>
  <c r="O48" i="1"/>
  <c r="O47" i="1"/>
  <c r="O46" i="1"/>
  <c r="O45" i="1"/>
  <c r="O44" i="1"/>
  <c r="O43" i="1"/>
  <c r="O42" i="1"/>
  <c r="O41" i="1"/>
  <c r="O40" i="1"/>
  <c r="O39" i="1"/>
  <c r="O37" i="1"/>
  <c r="O36" i="1"/>
  <c r="O35" i="1"/>
  <c r="O34" i="1"/>
  <c r="O33" i="1"/>
  <c r="O32" i="1"/>
  <c r="O31" i="1"/>
  <c r="O30" i="1"/>
  <c r="O29" i="1"/>
  <c r="O28" i="1"/>
  <c r="O27" i="1"/>
  <c r="O26" i="1"/>
  <c r="O25" i="1"/>
  <c r="O19" i="1"/>
  <c r="O18" i="1"/>
  <c r="O17" i="1"/>
  <c r="O24" i="1"/>
  <c r="O23" i="1"/>
  <c r="O22" i="1"/>
  <c r="O21" i="1"/>
  <c r="O20" i="1"/>
  <c r="O16" i="1"/>
  <c r="O15" i="1"/>
  <c r="O14" i="1"/>
  <c r="O13" i="1"/>
  <c r="O12" i="1"/>
  <c r="O11" i="1"/>
  <c r="O10" i="1"/>
  <c r="O9" i="1"/>
  <c r="O8" i="1"/>
  <c r="O7" i="1"/>
  <c r="O6" i="1"/>
  <c r="O5" i="1"/>
  <c r="N63" i="1"/>
  <c r="N62" i="1"/>
  <c r="N61" i="1"/>
  <c r="N54" i="1"/>
  <c r="N60" i="1"/>
  <c r="N59" i="1"/>
  <c r="N58" i="1"/>
  <c r="N57" i="1"/>
  <c r="N56" i="1"/>
  <c r="N55" i="1"/>
  <c r="N53" i="1"/>
  <c r="N51" i="1"/>
  <c r="N50" i="1"/>
  <c r="N52" i="1"/>
  <c r="N49" i="1"/>
  <c r="N48" i="1"/>
  <c r="N47" i="1"/>
  <c r="N46" i="1"/>
  <c r="N45" i="1"/>
  <c r="N44" i="1"/>
  <c r="N43" i="1"/>
  <c r="N42" i="1"/>
  <c r="N41" i="1"/>
  <c r="N40" i="1"/>
  <c r="N39" i="1"/>
  <c r="N37" i="1"/>
  <c r="N36" i="1"/>
  <c r="N35" i="1"/>
  <c r="N34" i="1"/>
  <c r="N33" i="1"/>
  <c r="N32" i="1"/>
  <c r="N31" i="1"/>
  <c r="N30" i="1"/>
  <c r="N29" i="1"/>
  <c r="N28" i="1"/>
  <c r="N27" i="1"/>
  <c r="N26" i="1"/>
  <c r="N25" i="1"/>
  <c r="N19" i="1"/>
  <c r="N18" i="1"/>
  <c r="N17" i="1"/>
  <c r="N24" i="1"/>
  <c r="N23" i="1"/>
  <c r="N22" i="1"/>
  <c r="N21" i="1"/>
  <c r="N20" i="1"/>
  <c r="N16" i="1"/>
  <c r="N15" i="1"/>
  <c r="N14" i="1"/>
  <c r="N13" i="1"/>
  <c r="N12" i="1"/>
  <c r="N11" i="1"/>
  <c r="N10" i="1"/>
  <c r="N9" i="1"/>
  <c r="N8" i="1"/>
  <c r="N7" i="1"/>
  <c r="N6" i="1"/>
  <c r="N5" i="1"/>
</calcChain>
</file>

<file path=xl/sharedStrings.xml><?xml version="1.0" encoding="utf-8"?>
<sst xmlns="http://schemas.openxmlformats.org/spreadsheetml/2006/main" count="1138" uniqueCount="119">
  <si>
    <t>Ergänzende Daten zum Datenbericht</t>
  </si>
  <si>
    <t>Diff. zu Vorjahr</t>
  </si>
  <si>
    <t>Kommentar</t>
  </si>
  <si>
    <t>Leistungsangebot</t>
  </si>
  <si>
    <t>Trägerschaft</t>
  </si>
  <si>
    <t>Kanton</t>
  </si>
  <si>
    <t>BW</t>
  </si>
  <si>
    <t>BT</t>
  </si>
  <si>
    <t>BA</t>
  </si>
  <si>
    <t>∆ IBB-Taxpunkt</t>
  </si>
  <si>
    <t>Cluster
Institution 
(bis 2019)</t>
  </si>
  <si>
    <t>am Birsig</t>
  </si>
  <si>
    <t>BL</t>
  </si>
  <si>
    <t>x</t>
  </si>
  <si>
    <t>gB/kB</t>
  </si>
  <si>
    <t>Baumgarten</t>
  </si>
  <si>
    <t>Bernhardsberg</t>
  </si>
  <si>
    <t>pB/sB</t>
  </si>
  <si>
    <t>Birsstegweg</t>
  </si>
  <si>
    <t>Dietisberg</t>
  </si>
  <si>
    <t>Dr. Augustin</t>
  </si>
  <si>
    <t>ESB</t>
  </si>
  <si>
    <t>ESB Munzach</t>
  </si>
  <si>
    <t>Flexor</t>
  </si>
  <si>
    <t>-</t>
  </si>
  <si>
    <t>Förderstätte am Schlosspark</t>
  </si>
  <si>
    <t>Haus Sonnmatt</t>
  </si>
  <si>
    <t>Hirsacker</t>
  </si>
  <si>
    <t>Kästeli</t>
  </si>
  <si>
    <t>Kronenmatten</t>
  </si>
  <si>
    <t>Matrusaden</t>
  </si>
  <si>
    <t>Mattenheim</t>
  </si>
  <si>
    <t>Opalinus</t>
  </si>
  <si>
    <t>Räbhof</t>
  </si>
  <si>
    <t>Rebgarten</t>
  </si>
  <si>
    <t>Sonnenhof</t>
  </si>
  <si>
    <t>Stiftung Werkstar</t>
  </si>
  <si>
    <t>Tangram</t>
  </si>
  <si>
    <t>Verein für Sozialpsychiatrie BL</t>
  </si>
  <si>
    <t>WBZ</t>
  </si>
  <si>
    <t>Werkstube</t>
  </si>
  <si>
    <t>Wohnschule</t>
  </si>
  <si>
    <t>Wydehöfli</t>
  </si>
  <si>
    <t>abilia</t>
  </si>
  <si>
    <t>BS</t>
  </si>
  <si>
    <t>ja</t>
  </si>
  <si>
    <t>Band-Werkstätten</t>
  </si>
  <si>
    <t>Basler Papiermühle</t>
  </si>
  <si>
    <t>Bürgerspital</t>
  </si>
  <si>
    <t>durchmischt</t>
  </si>
  <si>
    <t>Cerebral</t>
  </si>
  <si>
    <t>CO13</t>
  </si>
  <si>
    <t>Dychrain</t>
  </si>
  <si>
    <t>ELIM</t>
  </si>
  <si>
    <t>gaw</t>
  </si>
  <si>
    <t>Haus Spalen</t>
  </si>
  <si>
    <t>Heilsarmee</t>
  </si>
  <si>
    <t>Heime auf Berg</t>
  </si>
  <si>
    <t>insieme</t>
  </si>
  <si>
    <t>irides</t>
  </si>
  <si>
    <t>LETPack</t>
  </si>
  <si>
    <t>Lighthouse</t>
  </si>
  <si>
    <t>Mobile</t>
  </si>
  <si>
    <t>Offene Tür</t>
  </si>
  <si>
    <t>Rheinleben</t>
  </si>
  <si>
    <t>SRK</t>
  </si>
  <si>
    <t>Steppenblüte</t>
  </si>
  <si>
    <t>Sternenhof</t>
  </si>
  <si>
    <t>Weizenkorn</t>
  </si>
  <si>
    <t>Werkatelier</t>
  </si>
  <si>
    <t>WohnWerk</t>
  </si>
  <si>
    <t>Quelle:</t>
  </si>
  <si>
    <t>Ist-Benchmark 2018</t>
  </si>
  <si>
    <t>Hinweis zu Tarifen BL: Es handelt sich um die Werte ohne allfällige Zuschläge für die Pensionskasse</t>
  </si>
  <si>
    <t>letztes Update 2019</t>
  </si>
  <si>
    <t>Betreute Tagesgestaltung</t>
  </si>
  <si>
    <t>BT räumlich
integriert</t>
  </si>
  <si>
    <t>BT räumlich 
separiert</t>
  </si>
  <si>
    <t>BT 
für 
Externe</t>
  </si>
  <si>
    <t>Ø bT-Pensum
alle</t>
  </si>
  <si>
    <t/>
  </si>
  <si>
    <t>Pension Kündig</t>
  </si>
  <si>
    <t>Begleitete Arbeit</t>
  </si>
  <si>
    <t xml:space="preserve">Abw. </t>
  </si>
  <si>
    <t>Abw.</t>
  </si>
  <si>
    <t>Betreutes Wohnen</t>
  </si>
  <si>
    <t>mit Zuschlag HE-Bedarf
(ab 2021)</t>
  </si>
  <si>
    <t>Tarifliste 2021</t>
  </si>
  <si>
    <t>Tarif 2021
IBB-Taxpunkt</t>
  </si>
  <si>
    <t>Tarif 2021
Objektpauschale</t>
  </si>
  <si>
    <t>Bürgerspital (HE-Standorte)</t>
  </si>
  <si>
    <t>Bürgerspital (Nicht-HE Stando.)</t>
  </si>
  <si>
    <t>inclusioplus Wägwiiser</t>
  </si>
  <si>
    <t>inclusioplus Windspiel</t>
  </si>
  <si>
    <t>Tarif 2022
IBB-Taxpunkt</t>
  </si>
  <si>
    <t>Tarif 2022
Objektpauschale</t>
  </si>
  <si>
    <t>Tarifliste 2022</t>
  </si>
  <si>
    <t>neu: VSP</t>
  </si>
  <si>
    <t>neu: BT</t>
  </si>
  <si>
    <t>LIV</t>
  </si>
  <si>
    <t>neuewelt</t>
  </si>
  <si>
    <t>Stichtagsrating 01.06.2021</t>
  </si>
  <si>
    <t>Total Pensen (in Vollzeitstellen) 
per 01.06.2021</t>
  </si>
  <si>
    <t>Ø IBB-Stufe
(ohne HE)
Stichttag 01.06.2021</t>
  </si>
  <si>
    <t>Ø IBB-Gesamtstufe 
per 01.06.2021</t>
  </si>
  <si>
    <t>Anzahl Ratings
bW und bT per 01.06.2021</t>
  </si>
  <si>
    <t>Anzahl Ratings
nur bT per 
01.06.2021</t>
  </si>
  <si>
    <t xml:space="preserve"> Ø bT-Pensen bW und bT per 
01.06.2021</t>
  </si>
  <si>
    <t>Ist-Benachmark 2020</t>
  </si>
  <si>
    <t>Ist-Benchmark 2020</t>
  </si>
  <si>
    <t>Anzahl Ratings
Stichtag 01.06.2021</t>
  </si>
  <si>
    <t xml:space="preserve">Ø IBB-Stufe
(ohne HE)
Stichttag 01.06.2021
</t>
  </si>
  <si>
    <t xml:space="preserve">Ø IBB-Gesamtstufe
Stichttag 01.06.2021
</t>
  </si>
  <si>
    <t>Total Pensen 
(in Vollzeitstellen)
per 01.06.2021</t>
  </si>
  <si>
    <t xml:space="preserve"> Ø Pensum
alle per 
01.06.2021</t>
  </si>
  <si>
    <t>inclusioplus Arbeit</t>
  </si>
  <si>
    <t>∆ Objekt-pauschale</t>
  </si>
  <si>
    <r>
      <t xml:space="preserve">Die beiden Kantone BS und BL haben sich darauf verständigt, ergänzend zum Datenbericht weitere Daten transparent und allen Institutionen zugänglich zu machen. Dies wurde im Sommer 2018 so mit dem SUbB vereinbart und in den Herbsttreffen in BS und BL angekündigt.
Im Vorliegenden Dokument werden insbesondere Daten aus dem Stichtagsrating vom 01.06.2021 zur Verfügung gestellt. Die folgenden Tabellenblätter enthalten die entsprechenden Angaben auf Ebene Leistungsart und Institution.
Im Weiteren enthalten die Übersichten Daten aus den aktuellen Tariflisten sowie den Leistungsbeschrieben der Institutionen.
</t>
    </r>
    <r>
      <rPr>
        <b/>
        <sz val="10"/>
        <color theme="1"/>
        <rFont val="Calibri"/>
        <family val="2"/>
        <scheme val="minor"/>
      </rPr>
      <t>Verwendung der Daten</t>
    </r>
    <r>
      <rPr>
        <sz val="11"/>
        <color theme="1"/>
        <rFont val="Calibri"/>
        <family val="2"/>
        <scheme val="minor"/>
      </rPr>
      <t xml:space="preserve">: Es wurde mit dem SUbB stellvertretend für die Institutionen in den beiden Basel vereinbart, die Daten in dieser Art den betroffenen Institutionen zur Verfügung zu stellen. Gleichwohl handelt es sich für machen Einrichtungen, insbesondere mit Blick auf die Angleichungsprozesse, um Daten die geschäftspolitisch eine gewisse Sensibilität haben. 
Die Informationen sind daher für den angesprochen Kreis gedacht und </t>
    </r>
    <r>
      <rPr>
        <u/>
        <sz val="10"/>
        <color theme="1"/>
        <rFont val="Calibri"/>
        <family val="2"/>
        <scheme val="minor"/>
      </rPr>
      <t>nicht zur Weitergabe an Dritte</t>
    </r>
    <r>
      <rPr>
        <sz val="11"/>
        <color theme="1"/>
        <rFont val="Calibri"/>
        <family val="2"/>
        <scheme val="minor"/>
      </rPr>
      <t xml:space="preserve"> vorgesehen. Ein entsprechender Umgang mit den Informationen wird daher im Rahmen der vertrauensvollen Zusammenarbeit vorausgesetzt.</t>
    </r>
  </si>
  <si>
    <t>Stand: 30.03.2022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</si>
</sst>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0.0"/>
    <numFmt numFmtId="166" formatCode="0.0%"/>
    <numFmt numFmtId="167" formatCode="_ * #,##0.0_ ;_ * \-#,##0.0_ ;_ * &quot;-&quot;??_ ;_ @_ "/>
    <numFmt numFmtId="168" formatCode="0.0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b/>
      <sz val="10"/>
      <name val="Arial"/>
      <family val="2"/>
    </font>
    <font>
      <b/>
      <sz val="10"/>
      <color rgb="FFFF0000"/>
      <name val="Arial"/>
      <family val="2"/>
    </font>
    <font>
      <sz val="11"/>
      <name val="Calibri"/>
      <family val="2"/>
      <scheme val="minor"/>
    </font>
    <font>
      <sz val="10"/>
      <color rgb="FFFF0000"/>
      <name val="Arial"/>
      <family val="2"/>
    </font>
    <font>
      <b/>
      <sz val="11"/>
      <name val="Arial"/>
      <family val="2"/>
    </font>
    <font>
      <sz val="11"/>
      <color theme="0" tint="-0.499984740745262"/>
      <name val="Calibri"/>
      <family val="2"/>
      <scheme val="minor"/>
    </font>
    <font>
      <b/>
      <sz val="10"/>
      <color theme="0" tint="-0.499984740745262"/>
      <name val="Arial"/>
      <family val="2"/>
    </font>
    <font>
      <b/>
      <sz val="11"/>
      <color theme="1"/>
      <name val="Calibri"/>
      <family val="2"/>
      <scheme val="minor"/>
    </font>
    <font>
      <b/>
      <sz val="11"/>
      <name val="Calibri"/>
      <family val="2"/>
      <scheme val="minor"/>
    </font>
    <font>
      <sz val="10"/>
      <color theme="0" tint="-0.499984740745262"/>
      <name val="Arial"/>
      <family val="2"/>
    </font>
    <font>
      <sz val="11"/>
      <color theme="4" tint="-0.249977111117893"/>
      <name val="Calibri"/>
      <family val="2"/>
      <scheme val="minor"/>
    </font>
    <font>
      <i/>
      <sz val="10"/>
      <name val="Calibri"/>
      <family val="2"/>
      <scheme val="minor"/>
    </font>
    <font>
      <u/>
      <sz val="10"/>
      <color theme="1"/>
      <name val="Calibri"/>
      <family val="2"/>
      <scheme val="minor"/>
    </font>
    <font>
      <b/>
      <sz val="14"/>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1">
    <xf numFmtId="0" fontId="0" fillId="0" borderId="0" xfId="0"/>
    <xf numFmtId="0" fontId="0" fillId="2" borderId="0" xfId="0" applyFill="1"/>
    <xf numFmtId="0" fontId="3" fillId="4" borderId="6" xfId="0" applyFont="1" applyFill="1" applyBorder="1" applyAlignment="1">
      <alignment horizontal="center" vertical="top"/>
    </xf>
    <xf numFmtId="0" fontId="4" fillId="5" borderId="8" xfId="0" applyFont="1" applyFill="1" applyBorder="1" applyAlignment="1">
      <alignment horizontal="center" vertical="top" wrapText="1"/>
    </xf>
    <xf numFmtId="0" fontId="4" fillId="0" borderId="6" xfId="0" applyFont="1" applyBorder="1" applyAlignment="1">
      <alignment horizontal="left" vertical="top"/>
    </xf>
    <xf numFmtId="0" fontId="4" fillId="2" borderId="8" xfId="0" applyFont="1" applyFill="1" applyBorder="1" applyAlignment="1">
      <alignment horizontal="center" vertical="top"/>
    </xf>
    <xf numFmtId="0" fontId="4" fillId="5" borderId="8" xfId="0" applyFont="1" applyFill="1" applyBorder="1" applyAlignment="1">
      <alignment horizontal="center" vertical="top"/>
    </xf>
    <xf numFmtId="0" fontId="5" fillId="2" borderId="1" xfId="0" applyFont="1" applyFill="1" applyBorder="1"/>
    <xf numFmtId="0" fontId="5" fillId="2" borderId="2" xfId="0" applyFont="1" applyFill="1" applyBorder="1" applyAlignment="1">
      <alignment horizontal="center"/>
    </xf>
    <xf numFmtId="0" fontId="2" fillId="2" borderId="0" xfId="0" applyFont="1" applyFill="1"/>
    <xf numFmtId="0" fontId="6" fillId="0" borderId="6" xfId="0" applyFont="1" applyBorder="1" applyAlignment="1">
      <alignment horizontal="center"/>
    </xf>
    <xf numFmtId="0" fontId="6" fillId="0" borderId="8" xfId="0" applyFont="1" applyBorder="1" applyAlignment="1">
      <alignment horizontal="center"/>
    </xf>
    <xf numFmtId="0" fontId="6" fillId="0" borderId="6" xfId="0" applyFont="1" applyBorder="1"/>
    <xf numFmtId="0" fontId="6" fillId="0" borderId="7" xfId="0" applyFont="1" applyBorder="1" applyAlignment="1">
      <alignment horizontal="center"/>
    </xf>
    <xf numFmtId="0" fontId="7" fillId="2" borderId="0" xfId="0" applyFont="1" applyFill="1"/>
    <xf numFmtId="167" fontId="2" fillId="2" borderId="0" xfId="1" applyNumberFormat="1" applyFont="1" applyFill="1"/>
    <xf numFmtId="0" fontId="6" fillId="0" borderId="6" xfId="0" applyFont="1" applyBorder="1" applyAlignment="1">
      <alignmen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4" fillId="2" borderId="3" xfId="0" applyFont="1" applyFill="1" applyBorder="1"/>
    <xf numFmtId="0" fontId="6" fillId="0" borderId="7" xfId="0" applyFont="1" applyBorder="1" applyAlignment="1">
      <alignment horizontal="center" vertical="center"/>
    </xf>
    <xf numFmtId="43" fontId="2" fillId="2" borderId="6" xfId="1" applyFont="1" applyFill="1" applyBorder="1" applyAlignment="1">
      <alignment vertical="center"/>
    </xf>
    <xf numFmtId="43" fontId="2" fillId="2" borderId="8" xfId="1" applyFont="1" applyFill="1" applyBorder="1" applyAlignment="1">
      <alignment vertical="center"/>
    </xf>
    <xf numFmtId="43" fontId="2" fillId="0" borderId="6" xfId="1" applyFont="1" applyBorder="1" applyAlignment="1">
      <alignment vertical="center"/>
    </xf>
    <xf numFmtId="43" fontId="2" fillId="0" borderId="8" xfId="1" applyFont="1" applyBorder="1" applyAlignment="1">
      <alignment vertical="center"/>
    </xf>
    <xf numFmtId="43" fontId="2" fillId="0" borderId="9" xfId="1" applyFont="1" applyBorder="1" applyAlignment="1">
      <alignment vertical="center"/>
    </xf>
    <xf numFmtId="0" fontId="4" fillId="4" borderId="6" xfId="0" applyFont="1" applyFill="1" applyBorder="1" applyAlignment="1">
      <alignment horizontal="center" vertical="top"/>
    </xf>
    <xf numFmtId="0" fontId="4" fillId="0" borderId="6" xfId="0" applyFont="1" applyBorder="1" applyAlignment="1">
      <alignment vertical="top"/>
    </xf>
    <xf numFmtId="0" fontId="6" fillId="2" borderId="0" xfId="0" applyFont="1" applyFill="1"/>
    <xf numFmtId="0" fontId="6" fillId="2" borderId="0" xfId="0" applyFont="1" applyFill="1" applyAlignment="1">
      <alignment horizontal="center"/>
    </xf>
    <xf numFmtId="0" fontId="8" fillId="2" borderId="0" xfId="0" applyFont="1" applyFill="1"/>
    <xf numFmtId="0" fontId="6" fillId="0" borderId="22" xfId="0" applyFont="1" applyBorder="1" applyAlignment="1">
      <alignment horizontal="center"/>
    </xf>
    <xf numFmtId="0" fontId="2" fillId="0" borderId="22" xfId="0" applyFont="1" applyBorder="1" applyAlignment="1">
      <alignment horizontal="center"/>
    </xf>
    <xf numFmtId="43" fontId="1" fillId="2" borderId="8" xfId="1" applyFill="1" applyBorder="1" applyAlignment="1">
      <alignment vertical="center"/>
    </xf>
    <xf numFmtId="43" fontId="1" fillId="2" borderId="7" xfId="1" applyFill="1" applyBorder="1" applyAlignment="1">
      <alignment vertical="center"/>
    </xf>
    <xf numFmtId="0" fontId="0" fillId="2" borderId="29" xfId="0" applyFill="1" applyBorder="1"/>
    <xf numFmtId="0" fontId="0" fillId="2" borderId="31" xfId="0" applyFill="1" applyBorder="1"/>
    <xf numFmtId="0" fontId="0" fillId="2" borderId="32" xfId="0" applyFill="1" applyBorder="1"/>
    <xf numFmtId="0" fontId="0" fillId="2" borderId="33" xfId="0" applyFill="1" applyBorder="1"/>
    <xf numFmtId="0" fontId="11" fillId="6" borderId="24" xfId="0" applyFont="1" applyFill="1" applyBorder="1"/>
    <xf numFmtId="0" fontId="0" fillId="2" borderId="34" xfId="0" applyFill="1" applyBorder="1"/>
    <xf numFmtId="0" fontId="0" fillId="2" borderId="28" xfId="0" applyFill="1" applyBorder="1"/>
    <xf numFmtId="0" fontId="0" fillId="2" borderId="30" xfId="0" applyFill="1" applyBorder="1"/>
    <xf numFmtId="0" fontId="4" fillId="4" borderId="8" xfId="0" applyFont="1" applyFill="1" applyBorder="1" applyAlignment="1">
      <alignment horizontal="center" vertical="top" wrapText="1"/>
    </xf>
    <xf numFmtId="0" fontId="3" fillId="5" borderId="8" xfId="0" applyFont="1" applyFill="1" applyBorder="1" applyAlignment="1">
      <alignment horizontal="center" vertical="top"/>
    </xf>
    <xf numFmtId="0" fontId="4" fillId="7" borderId="7" xfId="0" applyFont="1" applyFill="1" applyBorder="1" applyAlignment="1">
      <alignment horizontal="center" vertical="top"/>
    </xf>
    <xf numFmtId="0" fontId="3" fillId="7" borderId="22" xfId="0" applyFont="1" applyFill="1" applyBorder="1" applyAlignment="1">
      <alignment horizontal="center" vertical="top"/>
    </xf>
    <xf numFmtId="0" fontId="6" fillId="0" borderId="36" xfId="0" applyFont="1" applyBorder="1" applyAlignment="1">
      <alignment horizontal="center"/>
    </xf>
    <xf numFmtId="0" fontId="6" fillId="0" borderId="35" xfId="0" applyFont="1" applyBorder="1" applyAlignment="1">
      <alignment horizontal="center"/>
    </xf>
    <xf numFmtId="0" fontId="3" fillId="0" borderId="7" xfId="0" applyFont="1" applyBorder="1" applyAlignment="1">
      <alignment horizontal="center" vertical="top"/>
    </xf>
    <xf numFmtId="0" fontId="12" fillId="0" borderId="6" xfId="0" applyFont="1" applyBorder="1" applyAlignment="1">
      <alignment vertical="top"/>
    </xf>
    <xf numFmtId="0" fontId="10" fillId="5" borderId="6" xfId="0" applyFont="1" applyFill="1" applyBorder="1" applyAlignment="1">
      <alignment horizontal="center" vertical="center" wrapText="1"/>
    </xf>
    <xf numFmtId="43" fontId="2" fillId="2" borderId="6" xfId="0" applyNumberFormat="1" applyFont="1" applyFill="1" applyBorder="1"/>
    <xf numFmtId="43" fontId="6" fillId="0" borderId="6" xfId="1" applyFont="1" applyBorder="1" applyAlignment="1">
      <alignment horizontal="right"/>
    </xf>
    <xf numFmtId="43" fontId="2" fillId="2" borderId="9" xfId="0" applyNumberFormat="1" applyFont="1" applyFill="1" applyBorder="1"/>
    <xf numFmtId="0" fontId="10" fillId="5" borderId="7" xfId="0" applyFont="1" applyFill="1" applyBorder="1" applyAlignment="1">
      <alignment horizontal="center" vertical="top" wrapText="1"/>
    </xf>
    <xf numFmtId="164" fontId="9" fillId="0" borderId="7" xfId="1" applyNumberFormat="1" applyFont="1" applyBorder="1" applyAlignment="1">
      <alignment horizontal="right"/>
    </xf>
    <xf numFmtId="164" fontId="9" fillId="0" borderId="10" xfId="1" applyNumberFormat="1" applyFont="1" applyBorder="1" applyAlignment="1">
      <alignment horizontal="right"/>
    </xf>
    <xf numFmtId="0" fontId="4" fillId="7" borderId="22" xfId="0" applyFont="1" applyFill="1" applyBorder="1" applyAlignment="1">
      <alignment horizontal="center" vertical="top"/>
    </xf>
    <xf numFmtId="0" fontId="6" fillId="0" borderId="22" xfId="0" applyFont="1" applyBorder="1" applyAlignment="1">
      <alignment horizontal="center" vertical="center"/>
    </xf>
    <xf numFmtId="0" fontId="3" fillId="8" borderId="3"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8" borderId="5" xfId="0" applyFont="1" applyFill="1" applyBorder="1" applyAlignment="1">
      <alignment horizontal="center" vertical="top" wrapText="1"/>
    </xf>
    <xf numFmtId="0" fontId="4" fillId="2" borderId="21" xfId="0" applyFont="1" applyFill="1" applyBorder="1" applyAlignment="1">
      <alignment horizontal="center"/>
    </xf>
    <xf numFmtId="0" fontId="4" fillId="2" borderId="22" xfId="0" applyFont="1" applyFill="1" applyBorder="1" applyAlignment="1">
      <alignment horizontal="center" vertical="top"/>
    </xf>
    <xf numFmtId="0" fontId="5" fillId="7" borderId="6" xfId="0" applyFont="1" applyFill="1" applyBorder="1" applyAlignment="1">
      <alignment horizontal="center" vertical="top" wrapText="1"/>
    </xf>
    <xf numFmtId="43" fontId="2" fillId="5" borderId="6" xfId="1" applyFont="1" applyFill="1" applyBorder="1" applyAlignment="1">
      <alignment vertical="center"/>
    </xf>
    <xf numFmtId="168" fontId="0" fillId="2" borderId="0" xfId="0" applyNumberFormat="1" applyFill="1" applyAlignment="1">
      <alignment horizontal="center"/>
    </xf>
    <xf numFmtId="0" fontId="2" fillId="2" borderId="19" xfId="0" applyFont="1" applyFill="1" applyBorder="1"/>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22" xfId="0" applyBorder="1" applyAlignment="1">
      <alignment horizontal="center" vertical="center"/>
    </xf>
    <xf numFmtId="0" fontId="0" fillId="0" borderId="9" xfId="0" applyBorder="1" applyAlignment="1">
      <alignment vertical="center"/>
    </xf>
    <xf numFmtId="0" fontId="0" fillId="0" borderId="2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22" xfId="0" applyBorder="1" applyAlignment="1">
      <alignment horizontal="center"/>
    </xf>
    <xf numFmtId="0" fontId="0" fillId="0" borderId="9" xfId="0" applyBorder="1"/>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23" xfId="0" applyBorder="1" applyAlignment="1">
      <alignment horizontal="center"/>
    </xf>
    <xf numFmtId="0" fontId="10" fillId="7" borderId="7" xfId="0" applyFont="1" applyFill="1" applyBorder="1" applyAlignment="1">
      <alignment horizontal="center" vertical="top" wrapText="1"/>
    </xf>
    <xf numFmtId="43" fontId="9" fillId="2" borderId="7" xfId="1" applyFont="1" applyFill="1" applyBorder="1" applyAlignment="1">
      <alignment vertical="center"/>
    </xf>
    <xf numFmtId="164" fontId="9" fillId="2" borderId="7" xfId="1" applyNumberFormat="1" applyFont="1" applyFill="1" applyBorder="1" applyAlignment="1">
      <alignment vertical="center"/>
    </xf>
    <xf numFmtId="164" fontId="9" fillId="0" borderId="7" xfId="1" applyNumberFormat="1" applyFont="1" applyBorder="1" applyAlignment="1">
      <alignment vertical="center"/>
    </xf>
    <xf numFmtId="0" fontId="10" fillId="5" borderId="8" xfId="0" applyFont="1" applyFill="1" applyBorder="1" applyAlignment="1">
      <alignment horizontal="center" vertical="center" wrapText="1"/>
    </xf>
    <xf numFmtId="0" fontId="10" fillId="5" borderId="8" xfId="0" applyFont="1" applyFill="1" applyBorder="1" applyAlignment="1">
      <alignment horizontal="center" vertical="top" wrapText="1"/>
    </xf>
    <xf numFmtId="165" fontId="9" fillId="0" borderId="8" xfId="0" applyNumberFormat="1" applyFont="1" applyBorder="1" applyAlignment="1">
      <alignment horizontal="right" vertical="center"/>
    </xf>
    <xf numFmtId="43" fontId="9" fillId="0" borderId="8" xfId="1" applyFont="1" applyBorder="1" applyAlignment="1">
      <alignment horizontal="right"/>
    </xf>
    <xf numFmtId="164" fontId="6" fillId="0" borderId="8" xfId="1" applyNumberFormat="1" applyFont="1" applyBorder="1" applyAlignment="1">
      <alignment horizontal="right"/>
    </xf>
    <xf numFmtId="43" fontId="9" fillId="0" borderId="8" xfId="1" applyFont="1" applyBorder="1" applyAlignment="1">
      <alignment horizontal="right" vertical="center"/>
    </xf>
    <xf numFmtId="165" fontId="9" fillId="2" borderId="8" xfId="0" applyNumberFormat="1" applyFont="1" applyFill="1" applyBorder="1" applyAlignment="1">
      <alignment horizontal="right" vertical="center"/>
    </xf>
    <xf numFmtId="165" fontId="9" fillId="0" borderId="11" xfId="0" applyNumberFormat="1" applyFont="1" applyBorder="1" applyAlignment="1">
      <alignment horizontal="right" vertical="center"/>
    </xf>
    <xf numFmtId="43" fontId="9" fillId="0" borderId="11" xfId="1" applyFont="1" applyBorder="1" applyAlignment="1">
      <alignment horizontal="right"/>
    </xf>
    <xf numFmtId="0" fontId="2" fillId="5" borderId="35" xfId="0" applyFont="1" applyFill="1" applyBorder="1"/>
    <xf numFmtId="0" fontId="2" fillId="5" borderId="39" xfId="0" applyFont="1" applyFill="1" applyBorder="1"/>
    <xf numFmtId="0" fontId="2" fillId="5" borderId="40" xfId="0" applyFont="1" applyFill="1" applyBorder="1"/>
    <xf numFmtId="43" fontId="9" fillId="3" borderId="8" xfId="1" applyFont="1" applyFill="1" applyBorder="1" applyAlignment="1">
      <alignment horizontal="right" vertical="center"/>
    </xf>
    <xf numFmtId="43" fontId="9" fillId="3" borderId="8" xfId="1" applyFont="1" applyFill="1" applyBorder="1" applyAlignment="1">
      <alignment horizontal="right"/>
    </xf>
    <xf numFmtId="164" fontId="9" fillId="3" borderId="7" xfId="1" applyNumberFormat="1" applyFont="1" applyFill="1" applyBorder="1" applyAlignment="1">
      <alignment horizontal="right"/>
    </xf>
    <xf numFmtId="43" fontId="9" fillId="3" borderId="6" xfId="0" applyNumberFormat="1" applyFont="1" applyFill="1" applyBorder="1"/>
    <xf numFmtId="164" fontId="9" fillId="3" borderId="8" xfId="0" applyNumberFormat="1" applyFont="1" applyFill="1" applyBorder="1"/>
    <xf numFmtId="165" fontId="9" fillId="0" borderId="8" xfId="0" applyNumberFormat="1" applyFont="1" applyFill="1" applyBorder="1" applyAlignment="1">
      <alignment horizontal="right" vertical="center"/>
    </xf>
    <xf numFmtId="43" fontId="9" fillId="0" borderId="8" xfId="1" applyFont="1" applyFill="1" applyBorder="1" applyAlignment="1">
      <alignment horizontal="right"/>
    </xf>
    <xf numFmtId="164" fontId="9" fillId="0" borderId="7" xfId="1" applyNumberFormat="1" applyFont="1" applyFill="1" applyBorder="1" applyAlignment="1">
      <alignment horizontal="right"/>
    </xf>
    <xf numFmtId="165" fontId="9" fillId="3" borderId="8" xfId="0" applyNumberFormat="1" applyFont="1" applyFill="1" applyBorder="1" applyAlignment="1">
      <alignment horizontal="right" vertical="center"/>
    </xf>
    <xf numFmtId="43" fontId="9" fillId="2" borderId="6" xfId="0" applyNumberFormat="1" applyFont="1" applyFill="1" applyBorder="1"/>
    <xf numFmtId="164" fontId="9" fillId="2" borderId="8" xfId="0" applyNumberFormat="1" applyFont="1" applyFill="1" applyBorder="1"/>
    <xf numFmtId="43" fontId="9" fillId="0" borderId="6" xfId="1" applyFont="1" applyBorder="1" applyAlignment="1">
      <alignment horizontal="right"/>
    </xf>
    <xf numFmtId="164" fontId="9" fillId="0" borderId="8" xfId="1" applyNumberFormat="1" applyFont="1" applyBorder="1" applyAlignment="1">
      <alignment horizontal="right"/>
    </xf>
    <xf numFmtId="43" fontId="9" fillId="0" borderId="6" xfId="1" applyFont="1" applyFill="1" applyBorder="1" applyAlignment="1">
      <alignment horizontal="right"/>
    </xf>
    <xf numFmtId="164" fontId="9" fillId="0" borderId="8" xfId="1" applyNumberFormat="1" applyFont="1" applyFill="1" applyBorder="1" applyAlignment="1">
      <alignment horizontal="right"/>
    </xf>
    <xf numFmtId="43" fontId="9" fillId="2" borderId="9" xfId="0" applyNumberFormat="1" applyFont="1" applyFill="1" applyBorder="1"/>
    <xf numFmtId="164" fontId="9" fillId="2" borderId="11" xfId="0" applyNumberFormat="1" applyFont="1" applyFill="1" applyBorder="1"/>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8" xfId="0" applyFont="1" applyFill="1" applyBorder="1" applyAlignment="1">
      <alignment horizontal="center" vertical="top" wrapText="1"/>
    </xf>
    <xf numFmtId="0" fontId="10" fillId="4" borderId="7" xfId="0" applyFont="1" applyFill="1" applyBorder="1" applyAlignment="1">
      <alignment horizontal="center" vertical="top" wrapText="1"/>
    </xf>
    <xf numFmtId="43" fontId="2" fillId="2" borderId="8" xfId="0" applyNumberFormat="1" applyFont="1" applyFill="1" applyBorder="1"/>
    <xf numFmtId="165" fontId="9" fillId="0" borderId="8" xfId="0" applyNumberFormat="1" applyFont="1" applyBorder="1" applyAlignment="1">
      <alignment horizontal="right"/>
    </xf>
    <xf numFmtId="43" fontId="2" fillId="2" borderId="11" xfId="0" applyNumberFormat="1" applyFont="1" applyFill="1" applyBorder="1"/>
    <xf numFmtId="165" fontId="9" fillId="0" borderId="11" xfId="0" applyNumberFormat="1" applyFont="1" applyBorder="1" applyAlignment="1">
      <alignment horizontal="right"/>
    </xf>
    <xf numFmtId="0" fontId="2" fillId="4" borderId="35" xfId="0" applyFont="1" applyFill="1" applyBorder="1"/>
    <xf numFmtId="0" fontId="2" fillId="4" borderId="39" xfId="0" applyFont="1" applyFill="1" applyBorder="1"/>
    <xf numFmtId="0" fontId="2" fillId="4" borderId="40" xfId="0" applyFont="1" applyFill="1" applyBorder="1"/>
    <xf numFmtId="0" fontId="5" fillId="7" borderId="8" xfId="0" applyFont="1" applyFill="1" applyBorder="1" applyAlignment="1">
      <alignment horizontal="center" vertical="top" wrapText="1"/>
    </xf>
    <xf numFmtId="0" fontId="10" fillId="7" borderId="8" xfId="0" applyFont="1" applyFill="1" applyBorder="1" applyAlignment="1">
      <alignment horizontal="center" vertical="top" wrapText="1"/>
    </xf>
    <xf numFmtId="43" fontId="9" fillId="2" borderId="8" xfId="1" applyFont="1" applyFill="1" applyBorder="1" applyAlignment="1">
      <alignment vertical="center"/>
    </xf>
    <xf numFmtId="43" fontId="9" fillId="5" borderId="8" xfId="1" applyFont="1" applyFill="1" applyBorder="1" applyAlignment="1">
      <alignment vertical="center"/>
    </xf>
    <xf numFmtId="164" fontId="2" fillId="2" borderId="8" xfId="1" applyNumberFormat="1" applyFont="1" applyFill="1" applyBorder="1" applyAlignment="1">
      <alignment vertical="center"/>
    </xf>
    <xf numFmtId="43" fontId="9" fillId="0" borderId="8" xfId="1" applyFont="1" applyBorder="1" applyAlignment="1">
      <alignment vertical="center"/>
    </xf>
    <xf numFmtId="164" fontId="2" fillId="0" borderId="8" xfId="1" applyNumberFormat="1" applyFont="1" applyBorder="1" applyAlignment="1">
      <alignment vertical="center"/>
    </xf>
    <xf numFmtId="164" fontId="2" fillId="0" borderId="11" xfId="1" applyNumberFormat="1" applyFont="1" applyBorder="1" applyAlignment="1">
      <alignment vertical="center"/>
    </xf>
    <xf numFmtId="0" fontId="2" fillId="7" borderId="35" xfId="0" applyFont="1" applyFill="1" applyBorder="1"/>
    <xf numFmtId="0" fontId="2" fillId="7" borderId="39" xfId="0" applyFont="1" applyFill="1" applyBorder="1"/>
    <xf numFmtId="0" fontId="2" fillId="7" borderId="40" xfId="0" applyFont="1" applyFill="1" applyBorder="1"/>
    <xf numFmtId="43" fontId="9" fillId="0" borderId="11" xfId="1" applyFont="1" applyBorder="1" applyAlignment="1">
      <alignment vertical="center"/>
    </xf>
    <xf numFmtId="164" fontId="9" fillId="0" borderId="10" xfId="1" applyNumberFormat="1" applyFont="1" applyBorder="1" applyAlignment="1">
      <alignment vertical="center"/>
    </xf>
    <xf numFmtId="0" fontId="9" fillId="2" borderId="0" xfId="0" applyFont="1" applyFill="1"/>
    <xf numFmtId="0" fontId="13" fillId="2" borderId="0" xfId="0" applyFont="1" applyFill="1"/>
    <xf numFmtId="0" fontId="9" fillId="2" borderId="0" xfId="0" applyFont="1" applyFill="1" applyAlignment="1">
      <alignment horizont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164" fontId="6" fillId="0" borderId="6" xfId="1" applyNumberFormat="1" applyFont="1" applyFill="1" applyBorder="1" applyAlignment="1">
      <alignment horizontal="right" vertical="center"/>
    </xf>
    <xf numFmtId="164" fontId="6" fillId="0" borderId="16" xfId="1" applyNumberFormat="1" applyFont="1" applyBorder="1" applyAlignment="1">
      <alignment horizontal="right"/>
    </xf>
    <xf numFmtId="43" fontId="14" fillId="0" borderId="8" xfId="1" applyFont="1" applyBorder="1" applyAlignment="1">
      <alignment horizontal="right" vertical="center"/>
    </xf>
    <xf numFmtId="164" fontId="14" fillId="0" borderId="7" xfId="1" applyNumberFormat="1" applyFont="1" applyBorder="1" applyAlignment="1">
      <alignment horizontal="right" vertical="center"/>
    </xf>
    <xf numFmtId="43" fontId="6" fillId="0" borderId="0" xfId="1" applyFont="1" applyAlignment="1">
      <alignment horizontal="right"/>
    </xf>
    <xf numFmtId="165" fontId="6" fillId="0" borderId="0" xfId="0" applyNumberFormat="1" applyFont="1" applyAlignment="1">
      <alignment horizontal="right"/>
    </xf>
    <xf numFmtId="43" fontId="6" fillId="0" borderId="8" xfId="1" applyFont="1" applyBorder="1" applyAlignment="1">
      <alignment horizontal="right" vertical="center"/>
    </xf>
    <xf numFmtId="43" fontId="6" fillId="0" borderId="8" xfId="1" applyFont="1" applyFill="1" applyBorder="1" applyAlignment="1">
      <alignment horizontal="right" vertical="center"/>
    </xf>
    <xf numFmtId="166" fontId="6" fillId="0" borderId="8" xfId="2" applyNumberFormat="1" applyFont="1" applyBorder="1" applyAlignment="1">
      <alignment horizontal="right" vertical="center"/>
    </xf>
    <xf numFmtId="164" fontId="6" fillId="0" borderId="17" xfId="1" applyNumberFormat="1" applyFont="1" applyBorder="1" applyAlignment="1">
      <alignment horizontal="right"/>
    </xf>
    <xf numFmtId="2" fontId="6" fillId="0" borderId="8" xfId="0" applyNumberFormat="1" applyFont="1" applyBorder="1" applyAlignment="1">
      <alignment horizontal="right" vertical="center"/>
    </xf>
    <xf numFmtId="164" fontId="6" fillId="0" borderId="7" xfId="1" applyNumberFormat="1" applyFont="1" applyBorder="1" applyAlignment="1">
      <alignment horizontal="right" vertical="center"/>
    </xf>
    <xf numFmtId="43" fontId="6" fillId="2" borderId="8" xfId="1" applyFont="1" applyFill="1" applyBorder="1" applyAlignment="1">
      <alignment vertical="center"/>
    </xf>
    <xf numFmtId="164" fontId="6" fillId="2" borderId="7" xfId="1" applyNumberFormat="1" applyFont="1" applyFill="1" applyBorder="1" applyAlignment="1">
      <alignment vertical="center"/>
    </xf>
    <xf numFmtId="43" fontId="6" fillId="0" borderId="8" xfId="1" applyFont="1" applyBorder="1" applyAlignment="1">
      <alignment vertical="center"/>
    </xf>
    <xf numFmtId="164" fontId="6" fillId="0" borderId="7" xfId="1" applyNumberFormat="1" applyFont="1" applyBorder="1" applyAlignment="1">
      <alignment vertical="center"/>
    </xf>
    <xf numFmtId="43" fontId="1" fillId="0" borderId="8" xfId="1" applyFont="1" applyBorder="1" applyAlignment="1">
      <alignment horizontal="right" vertical="center"/>
    </xf>
    <xf numFmtId="164" fontId="1" fillId="0" borderId="7" xfId="1" applyNumberFormat="1" applyFont="1" applyBorder="1" applyAlignment="1">
      <alignment horizontal="right" vertical="center"/>
    </xf>
    <xf numFmtId="43" fontId="1" fillId="2" borderId="8" xfId="1" applyFont="1" applyFill="1" applyBorder="1" applyAlignment="1">
      <alignment horizontal="right" vertical="center"/>
    </xf>
    <xf numFmtId="164" fontId="1" fillId="2" borderId="7" xfId="1" applyNumberFormat="1" applyFont="1" applyFill="1" applyBorder="1" applyAlignment="1">
      <alignment horizontal="right" vertical="center"/>
    </xf>
    <xf numFmtId="43" fontId="1" fillId="0" borderId="11" xfId="1" applyFont="1" applyBorder="1" applyAlignment="1">
      <alignment horizontal="right" vertical="center"/>
    </xf>
    <xf numFmtId="164" fontId="1" fillId="0" borderId="10" xfId="1" applyNumberFormat="1" applyFont="1" applyBorder="1" applyAlignment="1">
      <alignment horizontal="right" vertical="center"/>
    </xf>
    <xf numFmtId="43" fontId="15" fillId="0" borderId="8" xfId="1" applyFont="1" applyBorder="1" applyAlignment="1">
      <alignment vertical="center"/>
    </xf>
    <xf numFmtId="0" fontId="6" fillId="2" borderId="0" xfId="0" applyFont="1" applyFill="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1" xfId="0" applyFont="1" applyBorder="1" applyAlignment="1">
      <alignment horizontal="center"/>
    </xf>
    <xf numFmtId="0" fontId="11" fillId="3" borderId="41" xfId="0" applyFont="1" applyFill="1" applyBorder="1" applyAlignment="1">
      <alignment horizontal="center"/>
    </xf>
    <xf numFmtId="0" fontId="11" fillId="3" borderId="45" xfId="0" applyFont="1" applyFill="1" applyBorder="1" applyAlignment="1">
      <alignment horizontal="center"/>
    </xf>
    <xf numFmtId="0" fontId="11" fillId="3" borderId="25" xfId="0" applyFont="1" applyFill="1" applyBorder="1" applyAlignment="1">
      <alignment horizontal="center"/>
    </xf>
    <xf numFmtId="0" fontId="11" fillId="3" borderId="26" xfId="0" applyFont="1" applyFill="1" applyBorder="1" applyAlignment="1">
      <alignment horizontal="center"/>
    </xf>
    <xf numFmtId="0" fontId="11" fillId="3" borderId="27" xfId="0" applyFont="1" applyFill="1" applyBorder="1" applyAlignment="1">
      <alignment horizontal="center"/>
    </xf>
    <xf numFmtId="0" fontId="11" fillId="3" borderId="44" xfId="0" applyFont="1" applyFill="1" applyBorder="1" applyAlignment="1">
      <alignment horizontal="center"/>
    </xf>
    <xf numFmtId="0" fontId="11" fillId="3" borderId="42" xfId="0" applyFont="1" applyFill="1" applyBorder="1" applyAlignment="1">
      <alignment horizontal="center"/>
    </xf>
    <xf numFmtId="0" fontId="11" fillId="3" borderId="43"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15"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4" fillId="0" borderId="5" xfId="0" applyFont="1" applyBorder="1" applyAlignment="1">
      <alignment horizontal="center"/>
    </xf>
    <xf numFmtId="0" fontId="4" fillId="7" borderId="12" xfId="0" applyFont="1" applyFill="1" applyBorder="1" applyAlignment="1">
      <alignment horizontal="center"/>
    </xf>
    <xf numFmtId="0" fontId="4" fillId="7" borderId="13" xfId="0" applyFont="1" applyFill="1" applyBorder="1" applyAlignment="1">
      <alignment horizontal="center"/>
    </xf>
    <xf numFmtId="0" fontId="4" fillId="7" borderId="14" xfId="0" applyFont="1" applyFill="1" applyBorder="1" applyAlignment="1">
      <alignment horizontal="center"/>
    </xf>
    <xf numFmtId="0" fontId="6" fillId="0" borderId="8" xfId="0" applyFont="1" applyFill="1" applyBorder="1" applyAlignment="1">
      <alignment horizontal="center" vertical="center"/>
    </xf>
    <xf numFmtId="164" fontId="6" fillId="0" borderId="7" xfId="1" applyNumberFormat="1" applyFont="1" applyFill="1" applyBorder="1" applyAlignment="1">
      <alignment horizontal="right" vertical="center"/>
    </xf>
    <xf numFmtId="0" fontId="4" fillId="7" borderId="8" xfId="0" applyFont="1" applyFill="1" applyBorder="1" applyAlignment="1">
      <alignment horizontal="center" vertical="top" wrapText="1"/>
    </xf>
    <xf numFmtId="0" fontId="4" fillId="7" borderId="6" xfId="0" applyFont="1" applyFill="1" applyBorder="1" applyAlignment="1">
      <alignment horizontal="center" vertical="top" wrapText="1"/>
    </xf>
    <xf numFmtId="43" fontId="15" fillId="0" borderId="7" xfId="1" applyFont="1" applyBorder="1" applyAlignment="1">
      <alignment vertical="center"/>
    </xf>
    <xf numFmtId="43" fontId="15" fillId="3" borderId="8" xfId="1" applyFont="1" applyFill="1" applyBorder="1" applyAlignment="1">
      <alignment vertical="center"/>
    </xf>
    <xf numFmtId="43" fontId="15" fillId="3" borderId="7" xfId="1" applyFont="1" applyFill="1" applyBorder="1" applyAlignment="1">
      <alignment vertical="center"/>
    </xf>
    <xf numFmtId="0" fontId="4" fillId="4" borderId="16" xfId="0" applyFont="1" applyFill="1" applyBorder="1" applyAlignment="1">
      <alignment horizontal="center" vertical="top" wrapText="1"/>
    </xf>
    <xf numFmtId="165" fontId="6" fillId="0" borderId="0" xfId="0" applyNumberFormat="1" applyFont="1" applyFill="1" applyAlignment="1">
      <alignment horizontal="right"/>
    </xf>
    <xf numFmtId="164" fontId="6" fillId="0" borderId="16" xfId="1" applyNumberFormat="1" applyFont="1" applyFill="1" applyBorder="1" applyAlignment="1">
      <alignment horizontal="right"/>
    </xf>
    <xf numFmtId="43" fontId="6" fillId="0" borderId="0" xfId="1" applyFont="1" applyFill="1" applyAlignment="1">
      <alignment horizontal="right"/>
    </xf>
    <xf numFmtId="164" fontId="6" fillId="0" borderId="18" xfId="1" applyNumberFormat="1" applyFont="1" applyFill="1" applyBorder="1" applyAlignment="1">
      <alignment horizontal="right"/>
    </xf>
    <xf numFmtId="43" fontId="6" fillId="0" borderId="19" xfId="1" applyFont="1" applyFill="1" applyBorder="1" applyAlignment="1">
      <alignment horizontal="right"/>
    </xf>
    <xf numFmtId="165" fontId="6" fillId="0" borderId="19" xfId="0" applyNumberFormat="1" applyFont="1" applyBorder="1" applyAlignment="1">
      <alignment horizontal="right"/>
    </xf>
    <xf numFmtId="43" fontId="6" fillId="0" borderId="19" xfId="1" applyFont="1" applyBorder="1" applyAlignment="1">
      <alignment horizontal="right"/>
    </xf>
    <xf numFmtId="164" fontId="6" fillId="0" borderId="20" xfId="1" applyNumberFormat="1" applyFont="1" applyBorder="1" applyAlignment="1">
      <alignment horizontal="right"/>
    </xf>
    <xf numFmtId="0" fontId="4" fillId="5" borderId="6" xfId="0" applyFont="1" applyFill="1" applyBorder="1" applyAlignment="1">
      <alignment horizontal="center" vertical="top" wrapText="1"/>
    </xf>
    <xf numFmtId="164" fontId="6" fillId="0" borderId="6" xfId="1" applyNumberFormat="1" applyFont="1" applyBorder="1" applyAlignment="1">
      <alignment horizontal="right" vertical="center"/>
    </xf>
    <xf numFmtId="164" fontId="6" fillId="0" borderId="8" xfId="1" applyNumberFormat="1" applyFont="1" applyBorder="1" applyAlignment="1">
      <alignment horizontal="right" vertical="center"/>
    </xf>
    <xf numFmtId="165" fontId="6" fillId="0" borderId="8" xfId="0" applyNumberFormat="1" applyFont="1" applyBorder="1" applyAlignment="1">
      <alignment horizontal="right" vertical="center"/>
    </xf>
    <xf numFmtId="166" fontId="6" fillId="0" borderId="8" xfId="2" applyNumberFormat="1" applyFont="1" applyFill="1" applyBorder="1" applyAlignment="1">
      <alignment horizontal="right" vertical="center"/>
    </xf>
    <xf numFmtId="165" fontId="6" fillId="0" borderId="8" xfId="0" applyNumberFormat="1" applyFont="1" applyFill="1" applyBorder="1" applyAlignment="1">
      <alignment horizontal="right" vertical="center"/>
    </xf>
    <xf numFmtId="166" fontId="6" fillId="0" borderId="8" xfId="1" applyNumberFormat="1" applyFont="1" applyBorder="1" applyAlignment="1">
      <alignment horizontal="right" vertical="center"/>
    </xf>
    <xf numFmtId="43" fontId="6" fillId="10" borderId="8" xfId="1" applyFont="1" applyFill="1" applyBorder="1" applyAlignment="1">
      <alignment horizontal="right" vertical="center"/>
    </xf>
    <xf numFmtId="164" fontId="6" fillId="0" borderId="8" xfId="1" applyNumberFormat="1" applyFont="1" applyFill="1" applyBorder="1" applyAlignment="1">
      <alignment horizontal="right" vertical="center"/>
    </xf>
    <xf numFmtId="166" fontId="6" fillId="0" borderId="8" xfId="1" applyNumberFormat="1" applyFont="1" applyFill="1" applyBorder="1" applyAlignment="1">
      <alignment horizontal="right" vertical="center"/>
    </xf>
    <xf numFmtId="165" fontId="6" fillId="2" borderId="8" xfId="0" applyNumberFormat="1" applyFont="1" applyFill="1" applyBorder="1" applyAlignment="1">
      <alignment horizontal="right" vertical="center"/>
    </xf>
    <xf numFmtId="164" fontId="6" fillId="0" borderId="9" xfId="1" applyNumberFormat="1" applyFont="1" applyFill="1" applyBorder="1" applyAlignment="1">
      <alignment horizontal="center" vertical="center"/>
    </xf>
    <xf numFmtId="164" fontId="6" fillId="0" borderId="11" xfId="1" applyNumberFormat="1" applyFont="1" applyFill="1" applyBorder="1" applyAlignment="1">
      <alignment horizontal="center" vertical="center"/>
    </xf>
    <xf numFmtId="43" fontId="6" fillId="0" borderId="11" xfId="1" applyFont="1" applyFill="1" applyBorder="1" applyAlignment="1">
      <alignment horizontal="center" vertical="center"/>
    </xf>
    <xf numFmtId="166" fontId="6" fillId="0" borderId="11" xfId="2" applyNumberFormat="1" applyFont="1" applyFill="1" applyBorder="1" applyAlignment="1">
      <alignment horizontal="right" vertical="center"/>
    </xf>
    <xf numFmtId="43" fontId="6" fillId="0" borderId="11" xfId="1" applyFont="1" applyFill="1" applyBorder="1" applyAlignment="1">
      <alignment horizontal="right" vertical="center"/>
    </xf>
    <xf numFmtId="165" fontId="6" fillId="0" borderId="11" xfId="0" applyNumberFormat="1" applyFont="1" applyBorder="1" applyAlignment="1">
      <alignment horizontal="right" vertical="center"/>
    </xf>
    <xf numFmtId="0" fontId="4" fillId="5" borderId="7" xfId="0" applyFont="1" applyFill="1" applyBorder="1" applyAlignment="1">
      <alignment horizontal="center" vertical="top" wrapText="1"/>
    </xf>
    <xf numFmtId="0" fontId="4" fillId="7" borderId="7" xfId="0" applyFont="1" applyFill="1" applyBorder="1" applyAlignment="1">
      <alignment horizontal="center" vertical="top" wrapText="1"/>
    </xf>
    <xf numFmtId="165" fontId="6" fillId="0" borderId="0" xfId="0" applyNumberFormat="1" applyFont="1" applyBorder="1" applyAlignment="1">
      <alignment horizontal="right"/>
    </xf>
    <xf numFmtId="43" fontId="6" fillId="0" borderId="0" xfId="1" applyFont="1" applyBorder="1" applyAlignment="1">
      <alignment horizontal="right"/>
    </xf>
    <xf numFmtId="0" fontId="4" fillId="4" borderId="0" xfId="0" applyFont="1" applyFill="1" applyBorder="1" applyAlignment="1">
      <alignment horizontal="center" vertical="top" wrapText="1"/>
    </xf>
    <xf numFmtId="43" fontId="6" fillId="2" borderId="6" xfId="1" applyFont="1" applyFill="1" applyBorder="1" applyAlignment="1">
      <alignment vertical="center"/>
    </xf>
    <xf numFmtId="43" fontId="6" fillId="2" borderId="7" xfId="1" applyFont="1" applyFill="1" applyBorder="1" applyAlignment="1">
      <alignment vertical="center"/>
    </xf>
    <xf numFmtId="43" fontId="6" fillId="5" borderId="8" xfId="1" applyFont="1" applyFill="1" applyBorder="1" applyAlignment="1">
      <alignment vertical="center"/>
    </xf>
    <xf numFmtId="166" fontId="6" fillId="2" borderId="8" xfId="2" applyNumberFormat="1" applyFont="1" applyFill="1" applyBorder="1" applyAlignment="1">
      <alignment vertical="center"/>
    </xf>
    <xf numFmtId="43" fontId="6" fillId="0" borderId="6" xfId="1" applyFont="1" applyBorder="1" applyAlignment="1">
      <alignment vertical="center"/>
    </xf>
    <xf numFmtId="166" fontId="6" fillId="0" borderId="8" xfId="2" applyNumberFormat="1" applyFont="1" applyBorder="1" applyAlignment="1">
      <alignment vertical="center"/>
    </xf>
    <xf numFmtId="43" fontId="6" fillId="0" borderId="7" xfId="1" applyFont="1" applyBorder="1" applyAlignment="1">
      <alignment vertical="center"/>
    </xf>
    <xf numFmtId="43" fontId="6" fillId="0" borderId="0" xfId="1" applyFont="1" applyBorder="1" applyAlignment="1">
      <alignment vertical="center"/>
    </xf>
    <xf numFmtId="43" fontId="6" fillId="0" borderId="8" xfId="1" applyFont="1" applyBorder="1"/>
    <xf numFmtId="43" fontId="6" fillId="0" borderId="9" xfId="1" applyFont="1" applyBorder="1" applyAlignment="1">
      <alignment vertical="center"/>
    </xf>
    <xf numFmtId="166" fontId="6" fillId="0" borderId="11" xfId="2" applyNumberFormat="1" applyFont="1" applyBorder="1" applyAlignment="1">
      <alignment vertical="center"/>
    </xf>
    <xf numFmtId="43" fontId="6" fillId="0" borderId="11" xfId="1" applyFont="1" applyBorder="1" applyAlignment="1">
      <alignment vertical="center"/>
    </xf>
    <xf numFmtId="164" fontId="6" fillId="0" borderId="10" xfId="1" applyNumberFormat="1" applyFont="1" applyBorder="1" applyAlignment="1">
      <alignment vertical="center"/>
    </xf>
    <xf numFmtId="0" fontId="17" fillId="9" borderId="0" xfId="0" applyFont="1" applyFill="1"/>
    <xf numFmtId="0" fontId="0" fillId="2" borderId="0" xfId="0" applyFont="1" applyFill="1"/>
    <xf numFmtId="0" fontId="0" fillId="2" borderId="0" xfId="0" applyFont="1" applyFill="1" applyAlignment="1">
      <alignment vertical="top" wrapText="1"/>
    </xf>
  </cellXfs>
  <cellStyles count="3">
    <cellStyle name="Komma" xfId="1" builtinId="3"/>
    <cellStyle name="Prozent" xfId="2" builtinId="5"/>
    <cellStyle name="Standard" xfId="0" builtinId="0"/>
  </cellStyles>
  <dxfs count="37">
    <dxf>
      <font>
        <color theme="0" tint="-0.499984740745262"/>
      </font>
    </dxf>
    <dxf>
      <fill>
        <patternFill>
          <bgColor theme="0" tint="-0.14996795556505021"/>
        </patternFill>
      </fill>
    </dxf>
    <dxf>
      <fill>
        <patternFill>
          <bgColor theme="9" tint="0.59996337778862885"/>
        </patternFill>
      </fill>
    </dxf>
    <dxf>
      <font>
        <color rgb="FFFF0000"/>
      </font>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6"/>
  <sheetViews>
    <sheetView workbookViewId="0">
      <selection activeCell="A5" sqref="A5"/>
    </sheetView>
  </sheetViews>
  <sheetFormatPr baseColWidth="10" defaultColWidth="0" defaultRowHeight="15" zeroHeight="1" x14ac:dyDescent="0.25"/>
  <cols>
    <col min="1" max="1" width="128.85546875" style="259" customWidth="1"/>
    <col min="2" max="16384" width="11.42578125" style="259" hidden="1"/>
  </cols>
  <sheetData>
    <row r="1" spans="1:1" ht="18.75" x14ac:dyDescent="0.3">
      <c r="A1" s="258" t="s">
        <v>0</v>
      </c>
    </row>
    <row r="2" spans="1:1" x14ac:dyDescent="0.25"/>
    <row r="3" spans="1:1" ht="195" x14ac:dyDescent="0.25">
      <c r="A3" s="260" t="s">
        <v>117</v>
      </c>
    </row>
    <row r="4" spans="1:1" x14ac:dyDescent="0.25">
      <c r="A4" s="260"/>
    </row>
    <row r="5" spans="1:1" x14ac:dyDescent="0.25">
      <c r="A5" s="259" t="s">
        <v>118</v>
      </c>
    </row>
    <row r="6" spans="1:1" x14ac:dyDescent="0.25"/>
  </sheetData>
  <pageMargins left="0.25" right="0.25"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T70"/>
  <sheetViews>
    <sheetView zoomScale="60" zoomScaleNormal="60" workbookViewId="0">
      <selection activeCell="G18" sqref="G18"/>
    </sheetView>
  </sheetViews>
  <sheetFormatPr baseColWidth="10" defaultColWidth="11.42578125" defaultRowHeight="15" x14ac:dyDescent="0.25"/>
  <cols>
    <col min="1" max="1" width="0.85546875" style="9" customWidth="1"/>
    <col min="2" max="2" width="31.140625" style="9" customWidth="1"/>
    <col min="3" max="3" width="8" style="9" bestFit="1" customWidth="1"/>
    <col min="4" max="4" width="7.140625" style="9" customWidth="1"/>
    <col min="5" max="5" width="7" style="9" customWidth="1"/>
    <col min="6" max="6" width="7.140625" style="9" customWidth="1"/>
    <col min="7" max="7" width="26.140625" style="9" customWidth="1"/>
    <col min="8" max="8" width="26.42578125" style="9" customWidth="1"/>
    <col min="9" max="9" width="25.5703125" style="9" customWidth="1"/>
    <col min="10" max="12" width="25" style="9" customWidth="1"/>
    <col min="13" max="13" width="3.5703125" style="9" customWidth="1"/>
    <col min="14" max="14" width="13.85546875" style="9" customWidth="1"/>
    <col min="15" max="15" width="17.5703125" style="9" customWidth="1"/>
    <col min="16" max="16" width="19.5703125" style="9" customWidth="1"/>
    <col min="17" max="18" width="14.140625" style="9" bestFit="1" customWidth="1"/>
    <col min="19" max="19" width="3.5703125" style="9" customWidth="1"/>
    <col min="20" max="20" width="39.85546875" style="1" customWidth="1"/>
    <col min="21" max="16384" width="11.42578125" style="9"/>
  </cols>
  <sheetData>
    <row r="1" spans="2:20" ht="6" customHeight="1" thickBot="1" x14ac:dyDescent="0.3"/>
    <row r="2" spans="2:20" ht="15.75" thickBot="1" x14ac:dyDescent="0.3">
      <c r="G2" s="184" t="s">
        <v>85</v>
      </c>
      <c r="H2" s="185"/>
      <c r="I2" s="185"/>
      <c r="J2" s="185"/>
      <c r="K2" s="185"/>
      <c r="L2" s="186"/>
      <c r="N2" s="182" t="s">
        <v>1</v>
      </c>
      <c r="O2" s="183"/>
      <c r="P2" s="187">
        <v>2021</v>
      </c>
      <c r="Q2" s="188"/>
      <c r="R2" s="189"/>
      <c r="T2" s="39" t="s">
        <v>2</v>
      </c>
    </row>
    <row r="3" spans="2:20" x14ac:dyDescent="0.25">
      <c r="B3" s="7"/>
      <c r="C3" s="8"/>
      <c r="D3" s="179" t="s">
        <v>3</v>
      </c>
      <c r="E3" s="180"/>
      <c r="F3" s="181"/>
      <c r="G3" s="190"/>
      <c r="H3" s="191"/>
      <c r="I3" s="191"/>
      <c r="J3" s="191"/>
      <c r="K3" s="191"/>
      <c r="L3" s="192"/>
      <c r="N3" s="130"/>
      <c r="O3" s="131"/>
      <c r="P3" s="131"/>
      <c r="Q3" s="131"/>
      <c r="R3" s="132"/>
      <c r="T3" s="35"/>
    </row>
    <row r="4" spans="2:20" ht="43.5" customHeight="1" thickBot="1" x14ac:dyDescent="0.3">
      <c r="B4" s="50" t="s">
        <v>4</v>
      </c>
      <c r="C4" s="49" t="s">
        <v>5</v>
      </c>
      <c r="D4" s="2" t="s">
        <v>6</v>
      </c>
      <c r="E4" s="44" t="s">
        <v>7</v>
      </c>
      <c r="F4" s="46" t="s">
        <v>8</v>
      </c>
      <c r="G4" s="214" t="s">
        <v>110</v>
      </c>
      <c r="H4" s="244" t="s">
        <v>111</v>
      </c>
      <c r="I4" s="244" t="s">
        <v>112</v>
      </c>
      <c r="J4" s="43" t="s">
        <v>86</v>
      </c>
      <c r="K4" s="43" t="s">
        <v>94</v>
      </c>
      <c r="L4" s="43" t="s">
        <v>95</v>
      </c>
      <c r="N4" s="122" t="s">
        <v>9</v>
      </c>
      <c r="O4" s="123" t="s">
        <v>116</v>
      </c>
      <c r="P4" s="124" t="s">
        <v>10</v>
      </c>
      <c r="Q4" s="124" t="s">
        <v>88</v>
      </c>
      <c r="R4" s="125" t="s">
        <v>95</v>
      </c>
      <c r="T4" s="42"/>
    </row>
    <row r="5" spans="2:20" x14ac:dyDescent="0.25">
      <c r="B5" s="12" t="s">
        <v>11</v>
      </c>
      <c r="C5" s="13" t="s">
        <v>12</v>
      </c>
      <c r="D5" s="10" t="s">
        <v>13</v>
      </c>
      <c r="E5" s="11" t="s">
        <v>13</v>
      </c>
      <c r="F5" s="31"/>
      <c r="G5" s="156">
        <v>30</v>
      </c>
      <c r="H5" s="159">
        <v>3.2666666666666666</v>
      </c>
      <c r="I5" s="159">
        <v>3.7666666666666666</v>
      </c>
      <c r="J5" s="242" t="s">
        <v>45</v>
      </c>
      <c r="K5" s="243">
        <v>3.5</v>
      </c>
      <c r="L5" s="164">
        <v>4408</v>
      </c>
      <c r="N5" s="52">
        <f>K5-Q5</f>
        <v>0</v>
      </c>
      <c r="O5" s="126">
        <f>L5-R5</f>
        <v>0</v>
      </c>
      <c r="P5" s="127" t="s">
        <v>14</v>
      </c>
      <c r="Q5" s="96">
        <v>3.5</v>
      </c>
      <c r="R5" s="56">
        <v>4408</v>
      </c>
      <c r="T5" s="40"/>
    </row>
    <row r="6" spans="2:20" x14ac:dyDescent="0.25">
      <c r="B6" s="12" t="s">
        <v>15</v>
      </c>
      <c r="C6" s="13" t="s">
        <v>12</v>
      </c>
      <c r="D6" s="10" t="s">
        <v>13</v>
      </c>
      <c r="E6" s="11" t="s">
        <v>13</v>
      </c>
      <c r="F6" s="32"/>
      <c r="G6" s="156">
        <v>21</v>
      </c>
      <c r="H6" s="159">
        <v>2.2380952380952381</v>
      </c>
      <c r="I6" s="159">
        <v>2.9047619047619047</v>
      </c>
      <c r="J6" s="160" t="s">
        <v>45</v>
      </c>
      <c r="K6" s="159">
        <v>3.32</v>
      </c>
      <c r="L6" s="164">
        <v>4310</v>
      </c>
      <c r="N6" s="52">
        <f>K6-Q6</f>
        <v>-8.0000000000000071E-2</v>
      </c>
      <c r="O6" s="126">
        <f>L6-R6</f>
        <v>-59</v>
      </c>
      <c r="P6" s="127" t="s">
        <v>14</v>
      </c>
      <c r="Q6" s="96">
        <v>3.4</v>
      </c>
      <c r="R6" s="56">
        <v>4369</v>
      </c>
      <c r="T6" s="37"/>
    </row>
    <row r="7" spans="2:20" x14ac:dyDescent="0.25">
      <c r="B7" s="12" t="s">
        <v>16</v>
      </c>
      <c r="C7" s="13" t="s">
        <v>12</v>
      </c>
      <c r="D7" s="10" t="s">
        <v>13</v>
      </c>
      <c r="E7" s="11" t="s">
        <v>13</v>
      </c>
      <c r="F7" s="31" t="s">
        <v>13</v>
      </c>
      <c r="G7" s="156">
        <v>10</v>
      </c>
      <c r="H7" s="159">
        <v>1.8</v>
      </c>
      <c r="I7" s="159">
        <v>1.8</v>
      </c>
      <c r="J7" s="160" t="s">
        <v>24</v>
      </c>
      <c r="K7" s="159">
        <v>2.12</v>
      </c>
      <c r="L7" s="164">
        <v>2276</v>
      </c>
      <c r="N7" s="52">
        <f>K7-Q7</f>
        <v>1.0000000000000231E-2</v>
      </c>
      <c r="O7" s="126">
        <f>L7-R7</f>
        <v>22</v>
      </c>
      <c r="P7" s="127" t="s">
        <v>17</v>
      </c>
      <c r="Q7" s="96">
        <v>2.11</v>
      </c>
      <c r="R7" s="56">
        <v>2254</v>
      </c>
      <c r="T7" s="37"/>
    </row>
    <row r="8" spans="2:20" x14ac:dyDescent="0.25">
      <c r="B8" s="12" t="s">
        <v>18</v>
      </c>
      <c r="C8" s="13" t="s">
        <v>12</v>
      </c>
      <c r="D8" s="10" t="s">
        <v>13</v>
      </c>
      <c r="E8" s="11" t="s">
        <v>13</v>
      </c>
      <c r="F8" s="32"/>
      <c r="G8" s="156">
        <v>12</v>
      </c>
      <c r="H8" s="159">
        <v>2.25</v>
      </c>
      <c r="I8" s="159">
        <v>2.8333333333333335</v>
      </c>
      <c r="J8" s="160" t="s">
        <v>45</v>
      </c>
      <c r="K8" s="159">
        <v>3.72</v>
      </c>
      <c r="L8" s="164">
        <v>4165</v>
      </c>
      <c r="N8" s="52">
        <f>K8-Q8</f>
        <v>0</v>
      </c>
      <c r="O8" s="126">
        <f>L8-R8</f>
        <v>0</v>
      </c>
      <c r="P8" s="127" t="s">
        <v>14</v>
      </c>
      <c r="Q8" s="96">
        <v>3.72</v>
      </c>
      <c r="R8" s="56">
        <v>4165</v>
      </c>
      <c r="T8" s="37"/>
    </row>
    <row r="9" spans="2:20" x14ac:dyDescent="0.25">
      <c r="B9" s="12" t="s">
        <v>19</v>
      </c>
      <c r="C9" s="13" t="s">
        <v>12</v>
      </c>
      <c r="D9" s="10" t="s">
        <v>13</v>
      </c>
      <c r="E9" s="11" t="s">
        <v>13</v>
      </c>
      <c r="F9" s="31" t="s">
        <v>13</v>
      </c>
      <c r="G9" s="156">
        <v>65</v>
      </c>
      <c r="H9" s="159">
        <v>1.476923076923077</v>
      </c>
      <c r="I9" s="159">
        <v>1.476923076923077</v>
      </c>
      <c r="J9" s="160" t="s">
        <v>24</v>
      </c>
      <c r="K9" s="159">
        <v>1.06</v>
      </c>
      <c r="L9" s="164">
        <v>1965</v>
      </c>
      <c r="N9" s="52">
        <f>K9-Q9</f>
        <v>1.0000000000000009E-2</v>
      </c>
      <c r="O9" s="126">
        <f>L9-R9</f>
        <v>19</v>
      </c>
      <c r="P9" s="127" t="s">
        <v>17</v>
      </c>
      <c r="Q9" s="96">
        <v>1.05</v>
      </c>
      <c r="R9" s="56">
        <v>1946</v>
      </c>
      <c r="T9" s="37"/>
    </row>
    <row r="10" spans="2:20" x14ac:dyDescent="0.25">
      <c r="B10" s="12" t="s">
        <v>20</v>
      </c>
      <c r="C10" s="13" t="s">
        <v>12</v>
      </c>
      <c r="D10" s="10" t="s">
        <v>13</v>
      </c>
      <c r="E10" s="11" t="s">
        <v>13</v>
      </c>
      <c r="F10" s="31"/>
      <c r="G10" s="156">
        <v>16</v>
      </c>
      <c r="H10" s="159">
        <v>2.6875</v>
      </c>
      <c r="I10" s="159">
        <v>3.375</v>
      </c>
      <c r="J10" s="160" t="s">
        <v>45</v>
      </c>
      <c r="K10" s="159">
        <v>3.18</v>
      </c>
      <c r="L10" s="164">
        <v>3864</v>
      </c>
      <c r="N10" s="52">
        <f>K10-Q10</f>
        <v>0.10000000000000009</v>
      </c>
      <c r="O10" s="126">
        <f>L10-R10</f>
        <v>36</v>
      </c>
      <c r="P10" s="127" t="s">
        <v>14</v>
      </c>
      <c r="Q10" s="96">
        <v>3.08</v>
      </c>
      <c r="R10" s="56">
        <v>3828</v>
      </c>
      <c r="T10" s="37"/>
    </row>
    <row r="11" spans="2:20" x14ac:dyDescent="0.25">
      <c r="B11" s="12" t="s">
        <v>21</v>
      </c>
      <c r="C11" s="13" t="s">
        <v>12</v>
      </c>
      <c r="D11" s="47" t="s">
        <v>13</v>
      </c>
      <c r="E11" s="11" t="s">
        <v>13</v>
      </c>
      <c r="F11" s="31" t="s">
        <v>13</v>
      </c>
      <c r="G11" s="156">
        <v>51</v>
      </c>
      <c r="H11" s="159">
        <v>1.5294117647058822</v>
      </c>
      <c r="I11" s="159">
        <v>1.588235294117647</v>
      </c>
      <c r="J11" s="160" t="s">
        <v>45</v>
      </c>
      <c r="K11" s="159">
        <v>2.4</v>
      </c>
      <c r="L11" s="164">
        <v>3203</v>
      </c>
      <c r="N11" s="52">
        <f>K11-Q11</f>
        <v>0.29000000000000004</v>
      </c>
      <c r="O11" s="126">
        <f>L11-R11</f>
        <v>29</v>
      </c>
      <c r="P11" s="127" t="s">
        <v>14</v>
      </c>
      <c r="Q11" s="96">
        <v>2.11</v>
      </c>
      <c r="R11" s="56">
        <v>3174</v>
      </c>
      <c r="T11" s="37"/>
    </row>
    <row r="12" spans="2:20" x14ac:dyDescent="0.25">
      <c r="B12" s="12" t="s">
        <v>22</v>
      </c>
      <c r="C12" s="13" t="s">
        <v>12</v>
      </c>
      <c r="D12" s="48" t="s">
        <v>13</v>
      </c>
      <c r="E12" s="11" t="s">
        <v>13</v>
      </c>
      <c r="F12" s="31"/>
      <c r="G12" s="156">
        <v>34</v>
      </c>
      <c r="H12" s="159">
        <v>3.1470588235294117</v>
      </c>
      <c r="I12" s="159">
        <v>3.4411764705882355</v>
      </c>
      <c r="J12" s="160" t="s">
        <v>45</v>
      </c>
      <c r="K12" s="159">
        <v>2.82</v>
      </c>
      <c r="L12" s="164">
        <v>3985</v>
      </c>
      <c r="N12" s="52">
        <f>K12-Q12</f>
        <v>6.999999999999984E-2</v>
      </c>
      <c r="O12" s="126">
        <f>L12-R12</f>
        <v>37</v>
      </c>
      <c r="P12" s="127" t="s">
        <v>14</v>
      </c>
      <c r="Q12" s="96">
        <v>2.75</v>
      </c>
      <c r="R12" s="56">
        <v>3948</v>
      </c>
      <c r="T12" s="37"/>
    </row>
    <row r="13" spans="2:20" x14ac:dyDescent="0.25">
      <c r="B13" s="12" t="s">
        <v>23</v>
      </c>
      <c r="C13" s="13" t="s">
        <v>12</v>
      </c>
      <c r="D13" s="10"/>
      <c r="E13" s="11"/>
      <c r="F13" s="31" t="s">
        <v>13</v>
      </c>
      <c r="G13" s="156"/>
      <c r="H13" s="159"/>
      <c r="I13" s="159"/>
      <c r="J13" s="160"/>
      <c r="K13" s="159"/>
      <c r="L13" s="164"/>
      <c r="N13" s="53">
        <f>K13-Q13</f>
        <v>0</v>
      </c>
      <c r="O13" s="97">
        <f>L13-R13</f>
        <v>0</v>
      </c>
      <c r="P13" s="96" t="s">
        <v>24</v>
      </c>
      <c r="Q13" s="96"/>
      <c r="R13" s="56"/>
      <c r="T13" s="37"/>
    </row>
    <row r="14" spans="2:20" x14ac:dyDescent="0.25">
      <c r="B14" s="12" t="s">
        <v>25</v>
      </c>
      <c r="C14" s="13" t="s">
        <v>12</v>
      </c>
      <c r="D14" s="10"/>
      <c r="E14" s="11" t="s">
        <v>13</v>
      </c>
      <c r="F14" s="31"/>
      <c r="G14" s="156"/>
      <c r="H14" s="159"/>
      <c r="I14" s="159"/>
      <c r="J14" s="160"/>
      <c r="K14" s="159"/>
      <c r="L14" s="164"/>
      <c r="N14" s="53">
        <f>K14-Q14</f>
        <v>0</v>
      </c>
      <c r="O14" s="97">
        <f>L14-R14</f>
        <v>0</v>
      </c>
      <c r="P14" s="96" t="s">
        <v>24</v>
      </c>
      <c r="Q14" s="96"/>
      <c r="R14" s="56"/>
      <c r="T14" s="37"/>
    </row>
    <row r="15" spans="2:20" x14ac:dyDescent="0.25">
      <c r="B15" s="12" t="s">
        <v>26</v>
      </c>
      <c r="C15" s="13" t="s">
        <v>12</v>
      </c>
      <c r="D15" s="10" t="s">
        <v>13</v>
      </c>
      <c r="E15" s="11" t="s">
        <v>13</v>
      </c>
      <c r="F15" s="31"/>
      <c r="G15" s="156">
        <v>23</v>
      </c>
      <c r="H15" s="159">
        <v>3.1304347826086958</v>
      </c>
      <c r="I15" s="159">
        <v>3.347826086956522</v>
      </c>
      <c r="J15" s="160" t="s">
        <v>45</v>
      </c>
      <c r="K15" s="159">
        <v>3.24</v>
      </c>
      <c r="L15" s="164">
        <v>4213</v>
      </c>
      <c r="N15" s="52">
        <f>K15-Q15</f>
        <v>2.0000000000000018E-2</v>
      </c>
      <c r="O15" s="126">
        <f>L15-R15</f>
        <v>40</v>
      </c>
      <c r="P15" s="127" t="s">
        <v>14</v>
      </c>
      <c r="Q15" s="96">
        <v>3.22</v>
      </c>
      <c r="R15" s="56">
        <v>4173</v>
      </c>
      <c r="T15" s="37"/>
    </row>
    <row r="16" spans="2:20" x14ac:dyDescent="0.25">
      <c r="B16" s="12" t="s">
        <v>27</v>
      </c>
      <c r="C16" s="13" t="s">
        <v>12</v>
      </c>
      <c r="D16" s="10" t="s">
        <v>13</v>
      </c>
      <c r="E16" s="11" t="s">
        <v>13</v>
      </c>
      <c r="F16" s="31"/>
      <c r="G16" s="156">
        <v>21</v>
      </c>
      <c r="H16" s="159">
        <v>3.6666666666666665</v>
      </c>
      <c r="I16" s="159">
        <v>3.9523809523809526</v>
      </c>
      <c r="J16" s="160" t="s">
        <v>45</v>
      </c>
      <c r="K16" s="159">
        <v>3.24</v>
      </c>
      <c r="L16" s="164">
        <v>4130</v>
      </c>
      <c r="N16" s="52">
        <f>K16-Q16</f>
        <v>0.28000000000000025</v>
      </c>
      <c r="O16" s="126">
        <f>L16-R16</f>
        <v>198</v>
      </c>
      <c r="P16" s="127" t="s">
        <v>14</v>
      </c>
      <c r="Q16" s="96">
        <v>2.96</v>
      </c>
      <c r="R16" s="56">
        <v>3932</v>
      </c>
      <c r="T16" s="37"/>
    </row>
    <row r="17" spans="2:20" x14ac:dyDescent="0.25">
      <c r="B17" s="12" t="s">
        <v>115</v>
      </c>
      <c r="C17" s="13" t="s">
        <v>12</v>
      </c>
      <c r="D17" s="10"/>
      <c r="E17" s="11"/>
      <c r="F17" s="31" t="s">
        <v>13</v>
      </c>
      <c r="G17" s="156"/>
      <c r="H17" s="159"/>
      <c r="I17" s="159"/>
      <c r="J17" s="160"/>
      <c r="K17" s="159"/>
      <c r="L17" s="164"/>
      <c r="N17" s="53">
        <f>K17-Q17</f>
        <v>0</v>
      </c>
      <c r="O17" s="97">
        <f>L17-R17</f>
        <v>0</v>
      </c>
      <c r="P17" s="96" t="s">
        <v>24</v>
      </c>
      <c r="Q17" s="96"/>
      <c r="R17" s="56"/>
      <c r="T17" s="37"/>
    </row>
    <row r="18" spans="2:20" x14ac:dyDescent="0.25">
      <c r="B18" s="12" t="s">
        <v>92</v>
      </c>
      <c r="C18" s="13" t="s">
        <v>12</v>
      </c>
      <c r="D18" s="10" t="s">
        <v>13</v>
      </c>
      <c r="E18" s="11" t="s">
        <v>13</v>
      </c>
      <c r="F18" s="31"/>
      <c r="G18" s="156">
        <v>19</v>
      </c>
      <c r="H18" s="159">
        <v>2.5789473684210527</v>
      </c>
      <c r="I18" s="159">
        <v>2.5789473684210527</v>
      </c>
      <c r="J18" s="215" t="s">
        <v>45</v>
      </c>
      <c r="K18" s="159">
        <v>2.73</v>
      </c>
      <c r="L18" s="164">
        <v>3506</v>
      </c>
      <c r="N18" s="52">
        <f>K18-Q18</f>
        <v>9.9999999999997868E-3</v>
      </c>
      <c r="O18" s="126">
        <f>L18-R18</f>
        <v>33</v>
      </c>
      <c r="P18" s="127" t="s">
        <v>17</v>
      </c>
      <c r="Q18" s="96">
        <v>2.72</v>
      </c>
      <c r="R18" s="56">
        <v>3473</v>
      </c>
      <c r="T18" s="37"/>
    </row>
    <row r="19" spans="2:20" x14ac:dyDescent="0.25">
      <c r="B19" s="12" t="s">
        <v>93</v>
      </c>
      <c r="C19" s="13" t="s">
        <v>12</v>
      </c>
      <c r="D19" s="10" t="s">
        <v>13</v>
      </c>
      <c r="E19" s="11" t="s">
        <v>13</v>
      </c>
      <c r="F19" s="31"/>
      <c r="G19" s="156">
        <v>26</v>
      </c>
      <c r="H19" s="159">
        <v>3.1923076923076925</v>
      </c>
      <c r="I19" s="159">
        <v>3.3461538461538463</v>
      </c>
      <c r="J19" s="160" t="s">
        <v>45</v>
      </c>
      <c r="K19" s="159">
        <v>2.73</v>
      </c>
      <c r="L19" s="164">
        <v>3506</v>
      </c>
      <c r="N19" s="52">
        <f>K19-Q19</f>
        <v>9.9999999999997868E-3</v>
      </c>
      <c r="O19" s="126">
        <f>L19-R19</f>
        <v>33</v>
      </c>
      <c r="P19" s="127" t="s">
        <v>14</v>
      </c>
      <c r="Q19" s="96">
        <v>2.72</v>
      </c>
      <c r="R19" s="56">
        <v>3473</v>
      </c>
      <c r="T19" s="37"/>
    </row>
    <row r="20" spans="2:20" x14ac:dyDescent="0.25">
      <c r="B20" s="12" t="s">
        <v>28</v>
      </c>
      <c r="C20" s="13" t="s">
        <v>12</v>
      </c>
      <c r="D20" s="10" t="s">
        <v>13</v>
      </c>
      <c r="E20" s="11" t="s">
        <v>13</v>
      </c>
      <c r="F20" s="31" t="s">
        <v>13</v>
      </c>
      <c r="G20" s="156">
        <v>32</v>
      </c>
      <c r="H20" s="159">
        <v>2.1875</v>
      </c>
      <c r="I20" s="159">
        <v>2.625</v>
      </c>
      <c r="J20" s="160" t="s">
        <v>45</v>
      </c>
      <c r="K20" s="159">
        <v>3.18</v>
      </c>
      <c r="L20" s="164">
        <v>3864</v>
      </c>
      <c r="N20" s="52">
        <f>K20-Q20</f>
        <v>0.10000000000000009</v>
      </c>
      <c r="O20" s="126">
        <f>L20-R20</f>
        <v>36</v>
      </c>
      <c r="P20" s="127" t="s">
        <v>14</v>
      </c>
      <c r="Q20" s="96">
        <v>3.08</v>
      </c>
      <c r="R20" s="56">
        <v>3828</v>
      </c>
      <c r="T20" s="37"/>
    </row>
    <row r="21" spans="2:20" x14ac:dyDescent="0.25">
      <c r="B21" s="12" t="s">
        <v>29</v>
      </c>
      <c r="C21" s="13" t="s">
        <v>12</v>
      </c>
      <c r="D21" s="10"/>
      <c r="E21" s="11" t="s">
        <v>13</v>
      </c>
      <c r="F21" s="31"/>
      <c r="G21" s="156"/>
      <c r="H21" s="159"/>
      <c r="I21" s="159"/>
      <c r="J21" s="160"/>
      <c r="K21" s="159"/>
      <c r="L21" s="164"/>
      <c r="N21" s="53">
        <f>K21-Q21</f>
        <v>0</v>
      </c>
      <c r="O21" s="97">
        <f>L21-R21</f>
        <v>0</v>
      </c>
      <c r="P21" s="96" t="s">
        <v>24</v>
      </c>
      <c r="Q21" s="96"/>
      <c r="R21" s="56"/>
      <c r="T21" s="37"/>
    </row>
    <row r="22" spans="2:20" x14ac:dyDescent="0.25">
      <c r="B22" s="12" t="s">
        <v>30</v>
      </c>
      <c r="C22" s="13" t="s">
        <v>12</v>
      </c>
      <c r="D22" s="10" t="s">
        <v>13</v>
      </c>
      <c r="E22" s="11" t="s">
        <v>13</v>
      </c>
      <c r="F22" s="31"/>
      <c r="G22" s="156">
        <v>21</v>
      </c>
      <c r="H22" s="159">
        <v>2.3333333333333335</v>
      </c>
      <c r="I22" s="159">
        <v>2.5238095238095237</v>
      </c>
      <c r="J22" s="160" t="s">
        <v>45</v>
      </c>
      <c r="K22" s="159">
        <v>2.13</v>
      </c>
      <c r="L22" s="164">
        <v>3123</v>
      </c>
      <c r="N22" s="52">
        <f>K22-Q22</f>
        <v>8.0000000000000071E-2</v>
      </c>
      <c r="O22" s="126">
        <f>L22-R22</f>
        <v>62</v>
      </c>
      <c r="P22" s="127" t="s">
        <v>14</v>
      </c>
      <c r="Q22" s="96">
        <v>2.0499999999999998</v>
      </c>
      <c r="R22" s="56">
        <v>3061</v>
      </c>
      <c r="T22" s="37"/>
    </row>
    <row r="23" spans="2:20" x14ac:dyDescent="0.25">
      <c r="B23" s="12" t="s">
        <v>31</v>
      </c>
      <c r="C23" s="13" t="s">
        <v>12</v>
      </c>
      <c r="D23" s="10" t="s">
        <v>13</v>
      </c>
      <c r="E23" s="11" t="s">
        <v>13</v>
      </c>
      <c r="F23" s="31"/>
      <c r="G23" s="156">
        <v>27</v>
      </c>
      <c r="H23" s="159">
        <v>1.7777777777777777</v>
      </c>
      <c r="I23" s="159">
        <v>2.4444444444444446</v>
      </c>
      <c r="J23" s="160" t="s">
        <v>45</v>
      </c>
      <c r="K23" s="159">
        <v>3.24</v>
      </c>
      <c r="L23" s="164">
        <v>3775</v>
      </c>
      <c r="N23" s="52">
        <f>K23-Q23</f>
        <v>2.0000000000000018E-2</v>
      </c>
      <c r="O23" s="126">
        <f>L23-R23</f>
        <v>33</v>
      </c>
      <c r="P23" s="127" t="s">
        <v>14</v>
      </c>
      <c r="Q23" s="96">
        <v>3.22</v>
      </c>
      <c r="R23" s="56">
        <v>3742</v>
      </c>
      <c r="T23" s="37"/>
    </row>
    <row r="24" spans="2:20" x14ac:dyDescent="0.25">
      <c r="B24" s="12" t="s">
        <v>32</v>
      </c>
      <c r="C24" s="13" t="s">
        <v>12</v>
      </c>
      <c r="D24" s="10" t="s">
        <v>13</v>
      </c>
      <c r="E24" s="11" t="s">
        <v>13</v>
      </c>
      <c r="F24" s="31" t="s">
        <v>13</v>
      </c>
      <c r="G24" s="156">
        <v>30</v>
      </c>
      <c r="H24" s="159">
        <v>1.9666666666666666</v>
      </c>
      <c r="I24" s="159">
        <v>2.5333333333333332</v>
      </c>
      <c r="J24" s="160" t="s">
        <v>45</v>
      </c>
      <c r="K24" s="159">
        <v>3.18</v>
      </c>
      <c r="L24" s="164">
        <v>3864</v>
      </c>
      <c r="N24" s="52">
        <f>K24-Q24</f>
        <v>0.10000000000000009</v>
      </c>
      <c r="O24" s="126">
        <f>L24-R24</f>
        <v>36</v>
      </c>
      <c r="P24" s="127" t="s">
        <v>14</v>
      </c>
      <c r="Q24" s="96">
        <v>3.08</v>
      </c>
      <c r="R24" s="56">
        <v>3828</v>
      </c>
      <c r="T24" s="37"/>
    </row>
    <row r="25" spans="2:20" x14ac:dyDescent="0.25">
      <c r="B25" s="12" t="s">
        <v>33</v>
      </c>
      <c r="C25" s="13" t="s">
        <v>12</v>
      </c>
      <c r="D25" s="10" t="s">
        <v>13</v>
      </c>
      <c r="E25" s="11" t="s">
        <v>13</v>
      </c>
      <c r="F25" s="31"/>
      <c r="G25" s="156">
        <v>20</v>
      </c>
      <c r="H25" s="159">
        <v>1.8</v>
      </c>
      <c r="I25" s="159">
        <v>1.9</v>
      </c>
      <c r="J25" s="160" t="s">
        <v>45</v>
      </c>
      <c r="K25" s="159">
        <v>3.17</v>
      </c>
      <c r="L25" s="164">
        <v>4332</v>
      </c>
      <c r="N25" s="52">
        <f>K25-Q25</f>
        <v>9.9999999999997868E-3</v>
      </c>
      <c r="O25" s="126">
        <f>L25-R25</f>
        <v>37</v>
      </c>
      <c r="P25" s="127" t="s">
        <v>14</v>
      </c>
      <c r="Q25" s="96">
        <v>3.16</v>
      </c>
      <c r="R25" s="56">
        <v>4295</v>
      </c>
      <c r="T25" s="37"/>
    </row>
    <row r="26" spans="2:20" x14ac:dyDescent="0.25">
      <c r="B26" s="12" t="s">
        <v>34</v>
      </c>
      <c r="C26" s="13" t="s">
        <v>12</v>
      </c>
      <c r="D26" s="10" t="s">
        <v>13</v>
      </c>
      <c r="E26" s="11" t="s">
        <v>13</v>
      </c>
      <c r="F26" s="31"/>
      <c r="G26" s="156">
        <v>22</v>
      </c>
      <c r="H26" s="159">
        <v>2.5454545454545454</v>
      </c>
      <c r="I26" s="159">
        <v>3</v>
      </c>
      <c r="J26" s="160" t="s">
        <v>45</v>
      </c>
      <c r="K26" s="159">
        <v>3.24</v>
      </c>
      <c r="L26" s="164">
        <v>3949</v>
      </c>
      <c r="N26" s="52">
        <f>K26-Q26</f>
        <v>2.0000000000000018E-2</v>
      </c>
      <c r="O26" s="126">
        <f>L26-R26</f>
        <v>38</v>
      </c>
      <c r="P26" s="127" t="s">
        <v>14</v>
      </c>
      <c r="Q26" s="96">
        <v>3.22</v>
      </c>
      <c r="R26" s="56">
        <v>3911</v>
      </c>
      <c r="T26" s="37"/>
    </row>
    <row r="27" spans="2:20" x14ac:dyDescent="0.25">
      <c r="B27" s="12" t="s">
        <v>35</v>
      </c>
      <c r="C27" s="13" t="s">
        <v>12</v>
      </c>
      <c r="D27" s="10" t="s">
        <v>13</v>
      </c>
      <c r="E27" s="11" t="s">
        <v>13</v>
      </c>
      <c r="F27" s="31" t="s">
        <v>13</v>
      </c>
      <c r="G27" s="156">
        <v>76</v>
      </c>
      <c r="H27" s="159">
        <v>2.5394736842105261</v>
      </c>
      <c r="I27" s="159">
        <v>2.763157894736842</v>
      </c>
      <c r="J27" s="160" t="s">
        <v>45</v>
      </c>
      <c r="K27" s="159">
        <v>3.24</v>
      </c>
      <c r="L27" s="164">
        <v>3999</v>
      </c>
      <c r="N27" s="52">
        <f>K27-Q27</f>
        <v>2.0000000000000018E-2</v>
      </c>
      <c r="O27" s="126">
        <f>L27-R27</f>
        <v>38</v>
      </c>
      <c r="P27" s="127" t="s">
        <v>14</v>
      </c>
      <c r="Q27" s="96">
        <v>3.22</v>
      </c>
      <c r="R27" s="56">
        <v>3961</v>
      </c>
      <c r="T27" s="37"/>
    </row>
    <row r="28" spans="2:20" x14ac:dyDescent="0.25">
      <c r="B28" s="12" t="s">
        <v>36</v>
      </c>
      <c r="C28" s="13" t="s">
        <v>12</v>
      </c>
      <c r="D28" s="10"/>
      <c r="E28" s="11"/>
      <c r="F28" s="31" t="s">
        <v>13</v>
      </c>
      <c r="G28" s="156"/>
      <c r="H28" s="159"/>
      <c r="I28" s="159"/>
      <c r="J28" s="160"/>
      <c r="K28" s="159"/>
      <c r="L28" s="164"/>
      <c r="N28" s="53">
        <f>K28-Q28</f>
        <v>0</v>
      </c>
      <c r="O28" s="97">
        <f>L28-R28</f>
        <v>0</v>
      </c>
      <c r="P28" s="96" t="s">
        <v>24</v>
      </c>
      <c r="Q28" s="96"/>
      <c r="R28" s="56"/>
      <c r="T28" s="37"/>
    </row>
    <row r="29" spans="2:20" x14ac:dyDescent="0.25">
      <c r="B29" s="12" t="s">
        <v>37</v>
      </c>
      <c r="C29" s="13" t="s">
        <v>12</v>
      </c>
      <c r="D29" s="10" t="s">
        <v>13</v>
      </c>
      <c r="E29" s="11" t="s">
        <v>13</v>
      </c>
      <c r="F29" s="31"/>
      <c r="G29" s="156">
        <v>23</v>
      </c>
      <c r="H29" s="159">
        <v>3.652173913043478</v>
      </c>
      <c r="I29" s="159">
        <v>3.8260869565217392</v>
      </c>
      <c r="J29" s="160" t="s">
        <v>45</v>
      </c>
      <c r="K29" s="159">
        <v>3.36</v>
      </c>
      <c r="L29" s="164">
        <v>4979</v>
      </c>
      <c r="N29" s="52">
        <f>K29-Q29</f>
        <v>0</v>
      </c>
      <c r="O29" s="126">
        <f>L29-R29</f>
        <v>0</v>
      </c>
      <c r="P29" s="127" t="s">
        <v>14</v>
      </c>
      <c r="Q29" s="96">
        <v>3.36</v>
      </c>
      <c r="R29" s="56">
        <v>4979</v>
      </c>
      <c r="T29" s="37"/>
    </row>
    <row r="30" spans="2:20" x14ac:dyDescent="0.25">
      <c r="B30" s="12" t="s">
        <v>38</v>
      </c>
      <c r="C30" s="13" t="s">
        <v>12</v>
      </c>
      <c r="D30" s="10" t="s">
        <v>13</v>
      </c>
      <c r="E30" s="11" t="s">
        <v>13</v>
      </c>
      <c r="F30" s="31" t="s">
        <v>13</v>
      </c>
      <c r="G30" s="156">
        <v>124</v>
      </c>
      <c r="H30" s="159">
        <v>2.2096774193548385</v>
      </c>
      <c r="I30" s="159">
        <v>2.2096774193548385</v>
      </c>
      <c r="J30" s="160" t="s">
        <v>24</v>
      </c>
      <c r="K30" s="159">
        <v>2.8</v>
      </c>
      <c r="L30" s="164">
        <v>2892</v>
      </c>
      <c r="N30" s="52">
        <f>K30-Q30</f>
        <v>-4.0000000000000036E-2</v>
      </c>
      <c r="O30" s="126">
        <f>L30-R30</f>
        <v>76</v>
      </c>
      <c r="P30" s="127" t="s">
        <v>17</v>
      </c>
      <c r="Q30" s="96">
        <v>2.84</v>
      </c>
      <c r="R30" s="56">
        <v>2816</v>
      </c>
      <c r="T30" s="37"/>
    </row>
    <row r="31" spans="2:20" x14ac:dyDescent="0.25">
      <c r="B31" s="12" t="s">
        <v>39</v>
      </c>
      <c r="C31" s="13" t="s">
        <v>12</v>
      </c>
      <c r="D31" s="10" t="s">
        <v>13</v>
      </c>
      <c r="E31" s="11" t="s">
        <v>13</v>
      </c>
      <c r="F31" s="31" t="s">
        <v>13</v>
      </c>
      <c r="G31" s="156">
        <v>61</v>
      </c>
      <c r="H31" s="159">
        <v>2.3114754098360657</v>
      </c>
      <c r="I31" s="159">
        <v>2.819672131147541</v>
      </c>
      <c r="J31" s="160" t="s">
        <v>45</v>
      </c>
      <c r="K31" s="159">
        <v>3.24</v>
      </c>
      <c r="L31" s="164">
        <v>4675</v>
      </c>
      <c r="N31" s="52">
        <f>K31-Q31</f>
        <v>2.0000000000000018E-2</v>
      </c>
      <c r="O31" s="126">
        <f>L31-R31</f>
        <v>-429</v>
      </c>
      <c r="P31" s="127" t="s">
        <v>14</v>
      </c>
      <c r="Q31" s="96">
        <v>3.22</v>
      </c>
      <c r="R31" s="56">
        <v>5104</v>
      </c>
      <c r="T31" s="37"/>
    </row>
    <row r="32" spans="2:20" x14ac:dyDescent="0.25">
      <c r="B32" s="12" t="s">
        <v>40</v>
      </c>
      <c r="C32" s="13" t="s">
        <v>12</v>
      </c>
      <c r="D32" s="10" t="s">
        <v>13</v>
      </c>
      <c r="E32" s="11" t="s">
        <v>13</v>
      </c>
      <c r="F32" s="31"/>
      <c r="G32" s="156">
        <v>15</v>
      </c>
      <c r="H32" s="159">
        <v>1.6</v>
      </c>
      <c r="I32" s="159">
        <v>2.2000000000000002</v>
      </c>
      <c r="J32" s="160" t="s">
        <v>45</v>
      </c>
      <c r="K32" s="159">
        <v>3.18</v>
      </c>
      <c r="L32" s="164">
        <v>3864</v>
      </c>
      <c r="N32" s="52">
        <f>K32-Q32</f>
        <v>0.10000000000000009</v>
      </c>
      <c r="O32" s="126">
        <f>L32-R32</f>
        <v>36</v>
      </c>
      <c r="P32" s="127" t="s">
        <v>14</v>
      </c>
      <c r="Q32" s="96">
        <v>3.08</v>
      </c>
      <c r="R32" s="56">
        <v>3828</v>
      </c>
      <c r="T32" s="37"/>
    </row>
    <row r="33" spans="2:20" x14ac:dyDescent="0.25">
      <c r="B33" s="12" t="s">
        <v>41</v>
      </c>
      <c r="C33" s="13" t="s">
        <v>12</v>
      </c>
      <c r="D33" s="10" t="s">
        <v>13</v>
      </c>
      <c r="E33" s="11"/>
      <c r="F33" s="31"/>
      <c r="G33" s="156">
        <v>7</v>
      </c>
      <c r="H33" s="159">
        <v>0.6</v>
      </c>
      <c r="I33" s="159">
        <v>0.6</v>
      </c>
      <c r="J33" s="160" t="s">
        <v>45</v>
      </c>
      <c r="K33" s="159">
        <v>3.24</v>
      </c>
      <c r="L33" s="164">
        <v>4124</v>
      </c>
      <c r="N33" s="52">
        <f>K33-Q33</f>
        <v>0.21000000000000041</v>
      </c>
      <c r="O33" s="126">
        <f>L33-R33</f>
        <v>694</v>
      </c>
      <c r="P33" s="127" t="s">
        <v>14</v>
      </c>
      <c r="Q33" s="96">
        <v>3.03</v>
      </c>
      <c r="R33" s="56">
        <v>3430</v>
      </c>
      <c r="T33" s="37"/>
    </row>
    <row r="34" spans="2:20" x14ac:dyDescent="0.25">
      <c r="B34" s="12" t="s">
        <v>42</v>
      </c>
      <c r="C34" s="13" t="s">
        <v>12</v>
      </c>
      <c r="D34" s="10" t="s">
        <v>13</v>
      </c>
      <c r="E34" s="11" t="s">
        <v>13</v>
      </c>
      <c r="F34" s="31"/>
      <c r="G34" s="216">
        <v>17</v>
      </c>
      <c r="H34" s="217">
        <v>2.4117647058823528</v>
      </c>
      <c r="I34" s="217">
        <v>2.5882352941176472</v>
      </c>
      <c r="J34" s="160" t="s">
        <v>45</v>
      </c>
      <c r="K34" s="159">
        <v>3.24</v>
      </c>
      <c r="L34" s="164">
        <v>3992</v>
      </c>
      <c r="N34" s="52">
        <f>K34-Q34</f>
        <v>2.0000000000000018E-2</v>
      </c>
      <c r="O34" s="126">
        <f>L34-R34</f>
        <v>38</v>
      </c>
      <c r="P34" s="127" t="s">
        <v>14</v>
      </c>
      <c r="Q34" s="96">
        <v>3.22</v>
      </c>
      <c r="R34" s="56">
        <v>3954</v>
      </c>
      <c r="T34" s="37"/>
    </row>
    <row r="35" spans="2:20" x14ac:dyDescent="0.25">
      <c r="B35" s="79" t="s">
        <v>43</v>
      </c>
      <c r="C35" s="80" t="s">
        <v>44</v>
      </c>
      <c r="D35" s="81" t="s">
        <v>13</v>
      </c>
      <c r="E35" s="82" t="s">
        <v>13</v>
      </c>
      <c r="F35" s="83"/>
      <c r="G35" s="216">
        <v>85</v>
      </c>
      <c r="H35" s="217">
        <v>2.2470588235294118</v>
      </c>
      <c r="I35" s="217">
        <v>2.4823529411764707</v>
      </c>
      <c r="J35" s="160" t="s">
        <v>45</v>
      </c>
      <c r="K35" s="159">
        <v>3.03</v>
      </c>
      <c r="L35" s="164">
        <v>3857</v>
      </c>
      <c r="N35" s="52">
        <f>K35-Q35</f>
        <v>2.0000000000000018E-2</v>
      </c>
      <c r="O35" s="126">
        <f>L35-R35</f>
        <v>-93</v>
      </c>
      <c r="P35" s="127" t="s">
        <v>14</v>
      </c>
      <c r="Q35" s="96">
        <v>3.01</v>
      </c>
      <c r="R35" s="56">
        <v>3950</v>
      </c>
      <c r="T35" s="37"/>
    </row>
    <row r="36" spans="2:20" x14ac:dyDescent="0.25">
      <c r="B36" s="79" t="s">
        <v>46</v>
      </c>
      <c r="C36" s="80" t="s">
        <v>44</v>
      </c>
      <c r="D36" s="81"/>
      <c r="E36" s="82"/>
      <c r="F36" s="83" t="s">
        <v>13</v>
      </c>
      <c r="G36" s="216"/>
      <c r="H36" s="217"/>
      <c r="I36" s="217"/>
      <c r="J36" s="159"/>
      <c r="K36" s="159"/>
      <c r="L36" s="164"/>
      <c r="N36" s="53">
        <f>K36-Q36</f>
        <v>0</v>
      </c>
      <c r="O36" s="97">
        <f>L36-R36</f>
        <v>0</v>
      </c>
      <c r="P36" s="96">
        <v>0</v>
      </c>
      <c r="Q36" s="96"/>
      <c r="R36" s="56"/>
      <c r="T36" s="37"/>
    </row>
    <row r="37" spans="2:20" x14ac:dyDescent="0.25">
      <c r="B37" s="79" t="s">
        <v>47</v>
      </c>
      <c r="C37" s="80" t="s">
        <v>44</v>
      </c>
      <c r="D37" s="81"/>
      <c r="E37" s="82"/>
      <c r="F37" s="83" t="s">
        <v>13</v>
      </c>
      <c r="G37" s="216"/>
      <c r="H37" s="217"/>
      <c r="I37" s="217"/>
      <c r="J37" s="159"/>
      <c r="K37" s="159"/>
      <c r="L37" s="164"/>
      <c r="N37" s="53">
        <f>K37-Q37</f>
        <v>0</v>
      </c>
      <c r="O37" s="97">
        <f>L37-R37</f>
        <v>0</v>
      </c>
      <c r="P37" s="96">
        <v>0</v>
      </c>
      <c r="Q37" s="96"/>
      <c r="R37" s="56"/>
      <c r="T37" s="37"/>
    </row>
    <row r="38" spans="2:20" x14ac:dyDescent="0.25">
      <c r="B38" s="79" t="s">
        <v>90</v>
      </c>
      <c r="C38" s="80" t="s">
        <v>44</v>
      </c>
      <c r="D38" s="81" t="s">
        <v>13</v>
      </c>
      <c r="E38" s="82" t="s">
        <v>13</v>
      </c>
      <c r="F38" s="83" t="s">
        <v>13</v>
      </c>
      <c r="G38" s="216">
        <v>62</v>
      </c>
      <c r="H38" s="217">
        <v>2.0967739999999999</v>
      </c>
      <c r="I38" s="217">
        <v>2.0432250000000001</v>
      </c>
      <c r="J38" s="160" t="s">
        <v>45</v>
      </c>
      <c r="K38" s="159">
        <v>3.24</v>
      </c>
      <c r="L38" s="164">
        <v>4213</v>
      </c>
      <c r="N38" s="52">
        <f>K38-Q38</f>
        <v>2.0000000000000018E-2</v>
      </c>
      <c r="O38" s="126">
        <f>L38-R38</f>
        <v>40</v>
      </c>
      <c r="P38" s="127" t="s">
        <v>49</v>
      </c>
      <c r="Q38" s="96">
        <v>3.22</v>
      </c>
      <c r="R38" s="56">
        <v>4173</v>
      </c>
      <c r="T38" s="37"/>
    </row>
    <row r="39" spans="2:20" x14ac:dyDescent="0.25">
      <c r="B39" s="79" t="s">
        <v>91</v>
      </c>
      <c r="C39" s="80" t="s">
        <v>44</v>
      </c>
      <c r="D39" s="81" t="s">
        <v>13</v>
      </c>
      <c r="E39" s="82" t="s">
        <v>13</v>
      </c>
      <c r="F39" s="83" t="s">
        <v>13</v>
      </c>
      <c r="G39" s="216">
        <v>43</v>
      </c>
      <c r="H39" s="217">
        <v>1.2558100000000001</v>
      </c>
      <c r="I39" s="217">
        <v>1.3254999999999999</v>
      </c>
      <c r="J39" s="160" t="s">
        <v>45</v>
      </c>
      <c r="K39" s="159">
        <v>3.04</v>
      </c>
      <c r="L39" s="164">
        <v>3200</v>
      </c>
      <c r="N39" s="52">
        <f>K39-Q39</f>
        <v>1.0000000000000231E-2</v>
      </c>
      <c r="O39" s="126">
        <f>L39-R39</f>
        <v>-200</v>
      </c>
      <c r="P39" s="127" t="s">
        <v>49</v>
      </c>
      <c r="Q39" s="96">
        <v>3.03</v>
      </c>
      <c r="R39" s="56">
        <v>3400</v>
      </c>
      <c r="T39" s="37"/>
    </row>
    <row r="40" spans="2:20" x14ac:dyDescent="0.25">
      <c r="B40" s="79" t="s">
        <v>50</v>
      </c>
      <c r="C40" s="80" t="s">
        <v>44</v>
      </c>
      <c r="D40" s="81" t="s">
        <v>13</v>
      </c>
      <c r="E40" s="82" t="s">
        <v>13</v>
      </c>
      <c r="F40" s="83"/>
      <c r="G40" s="216">
        <v>12</v>
      </c>
      <c r="H40" s="217">
        <v>3.5</v>
      </c>
      <c r="I40" s="217">
        <v>3.8333333333333335</v>
      </c>
      <c r="J40" s="160" t="s">
        <v>45</v>
      </c>
      <c r="K40" s="159">
        <v>1.71</v>
      </c>
      <c r="L40" s="164">
        <v>4335</v>
      </c>
      <c r="N40" s="52">
        <f>K40-Q40</f>
        <v>-1.5</v>
      </c>
      <c r="O40" s="126">
        <f>L40-R40</f>
        <v>162</v>
      </c>
      <c r="P40" s="127" t="s">
        <v>14</v>
      </c>
      <c r="Q40" s="96">
        <v>3.21</v>
      </c>
      <c r="R40" s="56">
        <v>4173</v>
      </c>
      <c r="T40" s="37"/>
    </row>
    <row r="41" spans="2:20" x14ac:dyDescent="0.25">
      <c r="B41" s="79" t="s">
        <v>51</v>
      </c>
      <c r="C41" s="80" t="s">
        <v>44</v>
      </c>
      <c r="D41" s="81"/>
      <c r="E41" s="82"/>
      <c r="F41" s="83" t="s">
        <v>13</v>
      </c>
      <c r="G41" s="216"/>
      <c r="H41" s="217"/>
      <c r="I41" s="217"/>
      <c r="J41" s="159"/>
      <c r="K41" s="159"/>
      <c r="L41" s="164"/>
      <c r="N41" s="53">
        <f>K41-Q41</f>
        <v>0</v>
      </c>
      <c r="O41" s="97">
        <f>L41-R41</f>
        <v>0</v>
      </c>
      <c r="P41" s="96">
        <v>0</v>
      </c>
      <c r="Q41" s="96"/>
      <c r="R41" s="56"/>
      <c r="T41" s="37"/>
    </row>
    <row r="42" spans="2:20" x14ac:dyDescent="0.25">
      <c r="B42" s="79" t="s">
        <v>52</v>
      </c>
      <c r="C42" s="80" t="s">
        <v>44</v>
      </c>
      <c r="D42" s="81" t="s">
        <v>13</v>
      </c>
      <c r="E42" s="82" t="s">
        <v>13</v>
      </c>
      <c r="F42" s="83"/>
      <c r="G42" s="216">
        <v>23</v>
      </c>
      <c r="H42" s="217">
        <v>4</v>
      </c>
      <c r="I42" s="217">
        <v>4</v>
      </c>
      <c r="J42" s="160" t="s">
        <v>24</v>
      </c>
      <c r="K42" s="159">
        <v>3.24</v>
      </c>
      <c r="L42" s="164">
        <v>4251</v>
      </c>
      <c r="N42" s="52">
        <f>K42-Q42</f>
        <v>0</v>
      </c>
      <c r="O42" s="126">
        <f>L42-R42</f>
        <v>0</v>
      </c>
      <c r="P42" s="127" t="s">
        <v>14</v>
      </c>
      <c r="Q42" s="96">
        <v>3.24</v>
      </c>
      <c r="R42" s="56">
        <v>4251</v>
      </c>
      <c r="T42" s="37"/>
    </row>
    <row r="43" spans="2:20" x14ac:dyDescent="0.25">
      <c r="B43" s="79" t="s">
        <v>53</v>
      </c>
      <c r="C43" s="80" t="s">
        <v>44</v>
      </c>
      <c r="D43" s="81" t="s">
        <v>13</v>
      </c>
      <c r="E43" s="82"/>
      <c r="F43" s="83"/>
      <c r="G43" s="216">
        <v>45</v>
      </c>
      <c r="H43" s="217">
        <v>1.8888888888888888</v>
      </c>
      <c r="I43" s="217">
        <v>1.8888888888888888</v>
      </c>
      <c r="J43" s="160" t="s">
        <v>24</v>
      </c>
      <c r="K43" s="159">
        <v>2.62</v>
      </c>
      <c r="L43" s="164">
        <v>2634</v>
      </c>
      <c r="N43" s="52">
        <f>K43-Q43</f>
        <v>1.0000000000000231E-2</v>
      </c>
      <c r="O43" s="126">
        <f>L43-R43</f>
        <v>21</v>
      </c>
      <c r="P43" s="127" t="s">
        <v>17</v>
      </c>
      <c r="Q43" s="96">
        <v>2.61</v>
      </c>
      <c r="R43" s="56">
        <v>2613</v>
      </c>
      <c r="T43" s="37"/>
    </row>
    <row r="44" spans="2:20" x14ac:dyDescent="0.25">
      <c r="B44" s="79" t="s">
        <v>54</v>
      </c>
      <c r="C44" s="80" t="s">
        <v>44</v>
      </c>
      <c r="D44" s="81" t="s">
        <v>13</v>
      </c>
      <c r="E44" s="82"/>
      <c r="F44" s="83" t="s">
        <v>13</v>
      </c>
      <c r="G44" s="216">
        <v>22</v>
      </c>
      <c r="H44" s="217">
        <v>1.0909090909090908</v>
      </c>
      <c r="I44" s="217">
        <v>1.0909090909090908</v>
      </c>
      <c r="J44" s="160" t="s">
        <v>24</v>
      </c>
      <c r="K44" s="159">
        <v>2.87</v>
      </c>
      <c r="L44" s="164">
        <v>2570</v>
      </c>
      <c r="N44" s="52">
        <f>K44-Q44</f>
        <v>0</v>
      </c>
      <c r="O44" s="126">
        <f>L44-R44</f>
        <v>0</v>
      </c>
      <c r="P44" s="127" t="s">
        <v>17</v>
      </c>
      <c r="Q44" s="96">
        <v>2.87</v>
      </c>
      <c r="R44" s="56">
        <v>2570</v>
      </c>
      <c r="T44" s="37"/>
    </row>
    <row r="45" spans="2:20" x14ac:dyDescent="0.25">
      <c r="B45" s="79" t="s">
        <v>55</v>
      </c>
      <c r="C45" s="80" t="s">
        <v>44</v>
      </c>
      <c r="D45" s="81" t="s">
        <v>13</v>
      </c>
      <c r="E45" s="82"/>
      <c r="F45" s="83"/>
      <c r="G45" s="216">
        <v>24</v>
      </c>
      <c r="H45" s="217">
        <v>2.3333333333333335</v>
      </c>
      <c r="I45" s="217">
        <v>2.3333333333333335</v>
      </c>
      <c r="J45" s="160" t="s">
        <v>24</v>
      </c>
      <c r="K45" s="159">
        <v>2.99</v>
      </c>
      <c r="L45" s="164">
        <v>2953</v>
      </c>
      <c r="N45" s="52">
        <f>K45-Q45</f>
        <v>0.14000000000000012</v>
      </c>
      <c r="O45" s="126">
        <f>L45-R45</f>
        <v>147</v>
      </c>
      <c r="P45" s="127" t="s">
        <v>17</v>
      </c>
      <c r="Q45" s="96">
        <v>2.85</v>
      </c>
      <c r="R45" s="56">
        <v>2806</v>
      </c>
      <c r="T45" s="37"/>
    </row>
    <row r="46" spans="2:20" x14ac:dyDescent="0.25">
      <c r="B46" s="79" t="s">
        <v>56</v>
      </c>
      <c r="C46" s="80" t="s">
        <v>44</v>
      </c>
      <c r="D46" s="81" t="s">
        <v>13</v>
      </c>
      <c r="E46" s="82"/>
      <c r="F46" s="83"/>
      <c r="G46" s="216">
        <v>61</v>
      </c>
      <c r="H46" s="217">
        <v>0.86885245901639341</v>
      </c>
      <c r="I46" s="217">
        <v>0.88524590163934425</v>
      </c>
      <c r="J46" s="160" t="s">
        <v>45</v>
      </c>
      <c r="K46" s="159">
        <v>2.67</v>
      </c>
      <c r="L46" s="164">
        <v>2722</v>
      </c>
      <c r="N46" s="52">
        <f>K46-Q46</f>
        <v>-0.35999999999999988</v>
      </c>
      <c r="O46" s="126">
        <f>L46-R46</f>
        <v>0</v>
      </c>
      <c r="P46" s="127" t="s">
        <v>17</v>
      </c>
      <c r="Q46" s="96">
        <v>3.03</v>
      </c>
      <c r="R46" s="56">
        <v>2722</v>
      </c>
      <c r="T46" s="37"/>
    </row>
    <row r="47" spans="2:20" x14ac:dyDescent="0.25">
      <c r="B47" s="79" t="s">
        <v>57</v>
      </c>
      <c r="C47" s="80" t="s">
        <v>44</v>
      </c>
      <c r="D47" s="81" t="s">
        <v>13</v>
      </c>
      <c r="E47" s="82" t="s">
        <v>13</v>
      </c>
      <c r="F47" s="83"/>
      <c r="G47" s="216">
        <v>27</v>
      </c>
      <c r="H47" s="217">
        <v>1.4814814814814814</v>
      </c>
      <c r="I47" s="217">
        <v>1.4814814814814814</v>
      </c>
      <c r="J47" s="160" t="s">
        <v>24</v>
      </c>
      <c r="K47" s="159">
        <v>2.75</v>
      </c>
      <c r="L47" s="164">
        <v>2925</v>
      </c>
      <c r="N47" s="52">
        <f>K47-Q47</f>
        <v>-0.2799999999999998</v>
      </c>
      <c r="O47" s="126">
        <f>L47-R47</f>
        <v>0</v>
      </c>
      <c r="P47" s="127" t="s">
        <v>17</v>
      </c>
      <c r="Q47" s="96">
        <v>3.03</v>
      </c>
      <c r="R47" s="56">
        <v>2925</v>
      </c>
      <c r="T47" s="37"/>
    </row>
    <row r="48" spans="2:20" x14ac:dyDescent="0.25">
      <c r="B48" s="79" t="s">
        <v>58</v>
      </c>
      <c r="C48" s="80" t="s">
        <v>44</v>
      </c>
      <c r="D48" s="81" t="s">
        <v>13</v>
      </c>
      <c r="E48" s="82"/>
      <c r="F48" s="83"/>
      <c r="G48" s="216">
        <v>18</v>
      </c>
      <c r="H48" s="217">
        <v>1.8333333333333333</v>
      </c>
      <c r="I48" s="217">
        <v>1.8333333333333333</v>
      </c>
      <c r="J48" s="160" t="s">
        <v>24</v>
      </c>
      <c r="K48" s="159">
        <v>3.04</v>
      </c>
      <c r="L48" s="164">
        <v>2718</v>
      </c>
      <c r="N48" s="52">
        <f>K48-Q48</f>
        <v>1.0000000000000231E-2</v>
      </c>
      <c r="O48" s="126">
        <f>L48-R48</f>
        <v>26</v>
      </c>
      <c r="P48" s="127" t="s">
        <v>14</v>
      </c>
      <c r="Q48" s="96">
        <v>3.03</v>
      </c>
      <c r="R48" s="56">
        <v>2692</v>
      </c>
      <c r="T48" s="37"/>
    </row>
    <row r="49" spans="2:20" x14ac:dyDescent="0.25">
      <c r="B49" s="79" t="s">
        <v>59</v>
      </c>
      <c r="C49" s="80" t="s">
        <v>44</v>
      </c>
      <c r="D49" s="81" t="s">
        <v>13</v>
      </c>
      <c r="E49" s="82" t="s">
        <v>13</v>
      </c>
      <c r="F49" s="83" t="s">
        <v>13</v>
      </c>
      <c r="G49" s="216">
        <v>22</v>
      </c>
      <c r="H49" s="217">
        <v>1.5</v>
      </c>
      <c r="I49" s="217">
        <v>1.6363636363636365</v>
      </c>
      <c r="J49" s="160" t="s">
        <v>45</v>
      </c>
      <c r="K49" s="159">
        <v>2.6</v>
      </c>
      <c r="L49" s="164">
        <v>2924</v>
      </c>
      <c r="N49" s="52">
        <f>K49-Q49</f>
        <v>-0.39999999999999991</v>
      </c>
      <c r="O49" s="126">
        <f>L49-R49</f>
        <v>0</v>
      </c>
      <c r="P49" s="127" t="s">
        <v>49</v>
      </c>
      <c r="Q49" s="96">
        <v>3</v>
      </c>
      <c r="R49" s="56">
        <v>2924</v>
      </c>
      <c r="T49" s="37"/>
    </row>
    <row r="50" spans="2:20" x14ac:dyDescent="0.25">
      <c r="B50" s="79" t="s">
        <v>60</v>
      </c>
      <c r="C50" s="80" t="s">
        <v>44</v>
      </c>
      <c r="D50" s="81"/>
      <c r="E50" s="82"/>
      <c r="F50" s="83" t="s">
        <v>13</v>
      </c>
      <c r="G50" s="216"/>
      <c r="H50" s="217"/>
      <c r="I50" s="217"/>
      <c r="J50" s="159"/>
      <c r="K50" s="159"/>
      <c r="L50" s="164"/>
      <c r="N50" s="53">
        <f>K50-Q50</f>
        <v>0</v>
      </c>
      <c r="O50" s="97">
        <f>L50-R50</f>
        <v>0</v>
      </c>
      <c r="P50" s="96">
        <v>0</v>
      </c>
      <c r="Q50" s="96"/>
      <c r="R50" s="56"/>
      <c r="T50" s="37"/>
    </row>
    <row r="51" spans="2:20" x14ac:dyDescent="0.25">
      <c r="B51" s="79" t="s">
        <v>61</v>
      </c>
      <c r="C51" s="80" t="s">
        <v>44</v>
      </c>
      <c r="D51" s="81" t="s">
        <v>13</v>
      </c>
      <c r="E51" s="82" t="s">
        <v>13</v>
      </c>
      <c r="F51" s="83"/>
      <c r="G51" s="216">
        <v>16</v>
      </c>
      <c r="H51" s="217">
        <v>2.75</v>
      </c>
      <c r="I51" s="217">
        <v>3.25</v>
      </c>
      <c r="J51" s="160" t="s">
        <v>45</v>
      </c>
      <c r="K51" s="159">
        <v>3.75</v>
      </c>
      <c r="L51" s="164">
        <v>4569</v>
      </c>
      <c r="N51" s="52">
        <f>K51-Q51</f>
        <v>0.5299999999999998</v>
      </c>
      <c r="O51" s="126">
        <f>L51-R51</f>
        <v>54</v>
      </c>
      <c r="P51" s="127" t="s">
        <v>14</v>
      </c>
      <c r="Q51" s="96">
        <v>3.22</v>
      </c>
      <c r="R51" s="56">
        <v>4515</v>
      </c>
      <c r="T51" s="37"/>
    </row>
    <row r="52" spans="2:20" x14ac:dyDescent="0.25">
      <c r="B52" s="79" t="s">
        <v>99</v>
      </c>
      <c r="C52" s="80" t="s">
        <v>44</v>
      </c>
      <c r="D52" s="81" t="s">
        <v>13</v>
      </c>
      <c r="E52" s="82" t="s">
        <v>13</v>
      </c>
      <c r="F52" s="83"/>
      <c r="G52" s="216">
        <v>99</v>
      </c>
      <c r="H52" s="217">
        <v>3.7272727272727271</v>
      </c>
      <c r="I52" s="217">
        <v>3.7878787878787881</v>
      </c>
      <c r="J52" s="160" t="s">
        <v>45</v>
      </c>
      <c r="K52" s="159">
        <v>3.24</v>
      </c>
      <c r="L52" s="164">
        <v>4213</v>
      </c>
      <c r="N52" s="52">
        <f>K52-Q52</f>
        <v>2.0000000000000018E-2</v>
      </c>
      <c r="O52" s="126">
        <f>L52-R52</f>
        <v>40</v>
      </c>
      <c r="P52" s="127" t="s">
        <v>14</v>
      </c>
      <c r="Q52" s="96">
        <v>3.22</v>
      </c>
      <c r="R52" s="56">
        <v>4173</v>
      </c>
      <c r="T52" s="37"/>
    </row>
    <row r="53" spans="2:20" x14ac:dyDescent="0.25">
      <c r="B53" s="79" t="s">
        <v>62</v>
      </c>
      <c r="C53" s="80" t="s">
        <v>44</v>
      </c>
      <c r="D53" s="81" t="s">
        <v>13</v>
      </c>
      <c r="E53" s="82"/>
      <c r="F53" s="83" t="s">
        <v>13</v>
      </c>
      <c r="G53" s="216">
        <v>63</v>
      </c>
      <c r="H53" s="217">
        <v>1.6507936507936507</v>
      </c>
      <c r="I53" s="217">
        <v>1.6507936507936507</v>
      </c>
      <c r="J53" s="160" t="s">
        <v>24</v>
      </c>
      <c r="K53" s="159">
        <v>3.04</v>
      </c>
      <c r="L53" s="164">
        <v>2953</v>
      </c>
      <c r="N53" s="52">
        <f>K53-Q53</f>
        <v>1.0000000000000231E-2</v>
      </c>
      <c r="O53" s="126">
        <f>L53-R53</f>
        <v>28</v>
      </c>
      <c r="P53" s="127" t="s">
        <v>17</v>
      </c>
      <c r="Q53" s="96">
        <v>3.03</v>
      </c>
      <c r="R53" s="56">
        <v>2925</v>
      </c>
      <c r="T53" s="37"/>
    </row>
    <row r="54" spans="2:20" x14ac:dyDescent="0.25">
      <c r="B54" s="79" t="s">
        <v>100</v>
      </c>
      <c r="C54" s="80" t="s">
        <v>44</v>
      </c>
      <c r="D54" s="81" t="s">
        <v>13</v>
      </c>
      <c r="E54" s="82" t="s">
        <v>13</v>
      </c>
      <c r="F54" s="83"/>
      <c r="G54" s="216">
        <v>20</v>
      </c>
      <c r="H54" s="217">
        <v>2</v>
      </c>
      <c r="I54" s="217">
        <v>2</v>
      </c>
      <c r="J54" s="160" t="s">
        <v>24</v>
      </c>
      <c r="K54" s="159">
        <v>3.04</v>
      </c>
      <c r="L54" s="164">
        <v>2953</v>
      </c>
      <c r="N54" s="52">
        <f>K54-Q54</f>
        <v>1.0000000000000231E-2</v>
      </c>
      <c r="O54" s="126">
        <f>L54-R54</f>
        <v>28</v>
      </c>
      <c r="P54" s="127" t="s">
        <v>17</v>
      </c>
      <c r="Q54" s="96">
        <v>3.03</v>
      </c>
      <c r="R54" s="56">
        <v>2925</v>
      </c>
      <c r="T54" s="37"/>
    </row>
    <row r="55" spans="2:20" x14ac:dyDescent="0.25">
      <c r="B55" s="79" t="s">
        <v>63</v>
      </c>
      <c r="C55" s="80" t="s">
        <v>44</v>
      </c>
      <c r="D55" s="81" t="s">
        <v>13</v>
      </c>
      <c r="E55" s="82"/>
      <c r="F55" s="83"/>
      <c r="G55" s="216">
        <v>11</v>
      </c>
      <c r="H55" s="217">
        <v>1</v>
      </c>
      <c r="I55" s="217">
        <v>1</v>
      </c>
      <c r="J55" s="160" t="s">
        <v>24</v>
      </c>
      <c r="K55" s="159">
        <v>2.79</v>
      </c>
      <c r="L55" s="164">
        <v>2482</v>
      </c>
      <c r="N55" s="52">
        <f>K55-Q55</f>
        <v>0.18999999999999995</v>
      </c>
      <c r="O55" s="126">
        <f>L55-R55</f>
        <v>23</v>
      </c>
      <c r="P55" s="127" t="s">
        <v>17</v>
      </c>
      <c r="Q55" s="96">
        <v>2.6</v>
      </c>
      <c r="R55" s="56">
        <v>2459</v>
      </c>
      <c r="T55" s="37"/>
    </row>
    <row r="56" spans="2:20" x14ac:dyDescent="0.25">
      <c r="B56" s="79" t="s">
        <v>81</v>
      </c>
      <c r="C56" s="80" t="s">
        <v>44</v>
      </c>
      <c r="D56" s="81" t="s">
        <v>13</v>
      </c>
      <c r="E56" s="82"/>
      <c r="F56" s="83"/>
      <c r="G56" s="216">
        <v>13</v>
      </c>
      <c r="H56" s="217">
        <v>1.0769230769230769</v>
      </c>
      <c r="I56" s="217">
        <v>1.0769230769230769</v>
      </c>
      <c r="J56" s="160" t="s">
        <v>24</v>
      </c>
      <c r="K56" s="159">
        <v>2.96</v>
      </c>
      <c r="L56" s="164">
        <v>2857</v>
      </c>
      <c r="N56" s="52">
        <f>K56-Q56</f>
        <v>9.9999999999997868E-3</v>
      </c>
      <c r="O56" s="126">
        <f>L56-R56</f>
        <v>27</v>
      </c>
      <c r="P56" s="127" t="s">
        <v>17</v>
      </c>
      <c r="Q56" s="96">
        <v>2.95</v>
      </c>
      <c r="R56" s="56">
        <v>2830</v>
      </c>
      <c r="T56" s="37"/>
    </row>
    <row r="57" spans="2:20" x14ac:dyDescent="0.25">
      <c r="B57" s="79" t="s">
        <v>64</v>
      </c>
      <c r="C57" s="80" t="s">
        <v>44</v>
      </c>
      <c r="D57" s="81" t="s">
        <v>13</v>
      </c>
      <c r="E57" s="82" t="s">
        <v>13</v>
      </c>
      <c r="F57" s="83" t="s">
        <v>13</v>
      </c>
      <c r="G57" s="216">
        <v>11</v>
      </c>
      <c r="H57" s="217">
        <v>1.7272727272727273</v>
      </c>
      <c r="I57" s="217">
        <v>1.7272727272727273</v>
      </c>
      <c r="J57" s="160" t="s">
        <v>24</v>
      </c>
      <c r="K57" s="159">
        <v>3.04</v>
      </c>
      <c r="L57" s="164">
        <v>2503</v>
      </c>
      <c r="N57" s="52">
        <f>K57-Q57</f>
        <v>1.0000000000000231E-2</v>
      </c>
      <c r="O57" s="126">
        <f>L57-R57</f>
        <v>24</v>
      </c>
      <c r="P57" s="127" t="s">
        <v>17</v>
      </c>
      <c r="Q57" s="96">
        <v>3.03</v>
      </c>
      <c r="R57" s="56">
        <v>2479</v>
      </c>
      <c r="T57" s="37"/>
    </row>
    <row r="58" spans="2:20" x14ac:dyDescent="0.25">
      <c r="B58" s="79" t="s">
        <v>65</v>
      </c>
      <c r="C58" s="80" t="s">
        <v>44</v>
      </c>
      <c r="D58" s="81" t="s">
        <v>13</v>
      </c>
      <c r="E58" s="82"/>
      <c r="F58" s="83"/>
      <c r="G58" s="216">
        <v>22</v>
      </c>
      <c r="H58" s="217">
        <v>2.1363636363636362</v>
      </c>
      <c r="I58" s="217">
        <v>2.1363636363636362</v>
      </c>
      <c r="J58" s="160" t="s">
        <v>24</v>
      </c>
      <c r="K58" s="159">
        <v>1.96</v>
      </c>
      <c r="L58" s="164">
        <v>2823</v>
      </c>
      <c r="N58" s="52">
        <f>K58-Q58</f>
        <v>1.0000000000000009E-2</v>
      </c>
      <c r="O58" s="126">
        <f>L58-R58</f>
        <v>27</v>
      </c>
      <c r="P58" s="127" t="s">
        <v>17</v>
      </c>
      <c r="Q58" s="96">
        <v>1.95</v>
      </c>
      <c r="R58" s="56">
        <v>2796</v>
      </c>
      <c r="T58" s="37"/>
    </row>
    <row r="59" spans="2:20" x14ac:dyDescent="0.25">
      <c r="B59" s="79" t="s">
        <v>66</v>
      </c>
      <c r="C59" s="80" t="s">
        <v>44</v>
      </c>
      <c r="D59" s="81"/>
      <c r="E59" s="82"/>
      <c r="F59" s="83" t="s">
        <v>13</v>
      </c>
      <c r="G59" s="216"/>
      <c r="H59" s="217"/>
      <c r="I59" s="217"/>
      <c r="J59" s="159"/>
      <c r="K59" s="159"/>
      <c r="L59" s="164"/>
      <c r="N59" s="53">
        <f>K59-Q59</f>
        <v>0</v>
      </c>
      <c r="O59" s="97">
        <f>L59-R59</f>
        <v>0</v>
      </c>
      <c r="P59" s="96">
        <v>0</v>
      </c>
      <c r="Q59" s="96"/>
      <c r="R59" s="56"/>
      <c r="T59" s="37"/>
    </row>
    <row r="60" spans="2:20" x14ac:dyDescent="0.25">
      <c r="B60" s="79" t="s">
        <v>67</v>
      </c>
      <c r="C60" s="80" t="s">
        <v>44</v>
      </c>
      <c r="D60" s="81" t="s">
        <v>13</v>
      </c>
      <c r="E60" s="82" t="s">
        <v>13</v>
      </c>
      <c r="F60" s="83"/>
      <c r="G60" s="216">
        <v>14</v>
      </c>
      <c r="H60" s="217">
        <v>2.6428571428571428</v>
      </c>
      <c r="I60" s="217">
        <v>2.6428571428571428</v>
      </c>
      <c r="J60" s="160" t="s">
        <v>24</v>
      </c>
      <c r="K60" s="159">
        <v>3.05</v>
      </c>
      <c r="L60" s="164">
        <v>3244</v>
      </c>
      <c r="N60" s="52">
        <f>K60-Q60</f>
        <v>0</v>
      </c>
      <c r="O60" s="126">
        <f>L60-R60</f>
        <v>0</v>
      </c>
      <c r="P60" s="127" t="s">
        <v>17</v>
      </c>
      <c r="Q60" s="96">
        <v>3.05</v>
      </c>
      <c r="R60" s="56">
        <v>3244</v>
      </c>
      <c r="T60" s="37"/>
    </row>
    <row r="61" spans="2:20" x14ac:dyDescent="0.25">
      <c r="B61" s="79" t="s">
        <v>68</v>
      </c>
      <c r="C61" s="80" t="s">
        <v>44</v>
      </c>
      <c r="D61" s="81"/>
      <c r="E61" s="82"/>
      <c r="F61" s="83" t="s">
        <v>13</v>
      </c>
      <c r="G61" s="216"/>
      <c r="H61" s="217"/>
      <c r="I61" s="217"/>
      <c r="J61" s="159"/>
      <c r="K61" s="159"/>
      <c r="L61" s="164"/>
      <c r="N61" s="53">
        <f>K61-Q61</f>
        <v>0</v>
      </c>
      <c r="O61" s="97">
        <f>L61-R61</f>
        <v>0</v>
      </c>
      <c r="P61" s="96">
        <v>0</v>
      </c>
      <c r="Q61" s="96"/>
      <c r="R61" s="56"/>
      <c r="T61" s="37"/>
    </row>
    <row r="62" spans="2:20" x14ac:dyDescent="0.25">
      <c r="B62" s="79" t="s">
        <v>69</v>
      </c>
      <c r="C62" s="80" t="s">
        <v>44</v>
      </c>
      <c r="D62" s="81"/>
      <c r="E62" s="82"/>
      <c r="F62" s="83" t="s">
        <v>13</v>
      </c>
      <c r="G62" s="216"/>
      <c r="H62" s="217"/>
      <c r="I62" s="217"/>
      <c r="J62" s="159"/>
      <c r="K62" s="159"/>
      <c r="L62" s="164"/>
      <c r="N62" s="53">
        <f>K62-Q62</f>
        <v>0</v>
      </c>
      <c r="O62" s="97">
        <f>L62-R62</f>
        <v>0</v>
      </c>
      <c r="P62" s="96">
        <v>0</v>
      </c>
      <c r="Q62" s="96"/>
      <c r="R62" s="56"/>
      <c r="T62" s="37"/>
    </row>
    <row r="63" spans="2:20" ht="15.75" thickBot="1" x14ac:dyDescent="0.3">
      <c r="B63" s="84" t="s">
        <v>70</v>
      </c>
      <c r="C63" s="85" t="s">
        <v>44</v>
      </c>
      <c r="D63" s="86" t="s">
        <v>13</v>
      </c>
      <c r="E63" s="87" t="s">
        <v>13</v>
      </c>
      <c r="F63" s="88" t="s">
        <v>13</v>
      </c>
      <c r="G63" s="218">
        <v>32</v>
      </c>
      <c r="H63" s="219">
        <v>1.625</v>
      </c>
      <c r="I63" s="219">
        <v>1.71875</v>
      </c>
      <c r="J63" s="220" t="s">
        <v>45</v>
      </c>
      <c r="K63" s="221">
        <v>3.22</v>
      </c>
      <c r="L63" s="222">
        <v>2925</v>
      </c>
      <c r="N63" s="54">
        <f>K63-Q63</f>
        <v>0.17000000000000037</v>
      </c>
      <c r="O63" s="128">
        <f>L63-R63</f>
        <v>0</v>
      </c>
      <c r="P63" s="129" t="s">
        <v>14</v>
      </c>
      <c r="Q63" s="101">
        <v>3.05</v>
      </c>
      <c r="R63" s="57">
        <v>2925</v>
      </c>
      <c r="T63" s="38"/>
    </row>
    <row r="64" spans="2:20" x14ac:dyDescent="0.25">
      <c r="Q64" s="1"/>
      <c r="R64" s="1"/>
    </row>
    <row r="65" spans="2:20" s="28" customFormat="1" x14ac:dyDescent="0.25">
      <c r="B65" s="28" t="s">
        <v>71</v>
      </c>
      <c r="G65" s="178" t="s">
        <v>101</v>
      </c>
      <c r="H65" s="178"/>
      <c r="I65" s="178"/>
      <c r="J65" s="29" t="s">
        <v>109</v>
      </c>
      <c r="K65" s="29" t="s">
        <v>96</v>
      </c>
      <c r="L65" s="29" t="s">
        <v>96</v>
      </c>
      <c r="N65" s="146" t="s">
        <v>84</v>
      </c>
      <c r="O65" s="146" t="s">
        <v>84</v>
      </c>
      <c r="P65" s="148" t="s">
        <v>72</v>
      </c>
      <c r="Q65" s="148" t="s">
        <v>87</v>
      </c>
      <c r="R65" s="148" t="s">
        <v>87</v>
      </c>
      <c r="T65" s="1"/>
    </row>
    <row r="66" spans="2:20" s="28" customFormat="1" x14ac:dyDescent="0.25">
      <c r="Q66" s="1"/>
      <c r="R66" s="1"/>
      <c r="T66" s="1"/>
    </row>
    <row r="67" spans="2:20" s="28" customFormat="1" x14ac:dyDescent="0.25">
      <c r="B67" s="30" t="s">
        <v>73</v>
      </c>
      <c r="T67" s="1"/>
    </row>
    <row r="68" spans="2:20" s="28" customFormat="1" x14ac:dyDescent="0.25">
      <c r="T68" s="1"/>
    </row>
    <row r="69" spans="2:20" s="28" customFormat="1" x14ac:dyDescent="0.25">
      <c r="T69" s="1"/>
    </row>
    <row r="70" spans="2:20" s="28" customFormat="1" x14ac:dyDescent="0.25">
      <c r="T70" s="1"/>
    </row>
  </sheetData>
  <autoFilter ref="B4:T63"/>
  <sortState ref="B5:R63">
    <sortCondition ref="C5:C63"/>
    <sortCondition ref="B5:B63"/>
  </sortState>
  <mergeCells count="6">
    <mergeCell ref="G65:I65"/>
    <mergeCell ref="D3:F3"/>
    <mergeCell ref="N2:O2"/>
    <mergeCell ref="G2:L2"/>
    <mergeCell ref="P2:R2"/>
    <mergeCell ref="G3:L3"/>
  </mergeCells>
  <conditionalFormatting sqref="B5:B63">
    <cfRule type="expression" dxfId="36" priority="20">
      <formula>$D5="x"</formula>
    </cfRule>
  </conditionalFormatting>
  <conditionalFormatting sqref="P5:R63 G5:L63">
    <cfRule type="expression" dxfId="35" priority="18">
      <formula>$D5&lt;&gt;"x"</formula>
    </cfRule>
  </conditionalFormatting>
  <conditionalFormatting sqref="B4">
    <cfRule type="expression" dxfId="34" priority="17">
      <formula>$D4="x"</formula>
    </cfRule>
  </conditionalFormatting>
  <conditionalFormatting sqref="N13:O13">
    <cfRule type="expression" dxfId="33" priority="14">
      <formula>$D13&lt;&gt;"x"</formula>
    </cfRule>
  </conditionalFormatting>
  <conditionalFormatting sqref="N14:O14">
    <cfRule type="expression" dxfId="32" priority="13">
      <formula>$D14&lt;&gt;"x"</formula>
    </cfRule>
  </conditionalFormatting>
  <conditionalFormatting sqref="N18:O18">
    <cfRule type="expression" dxfId="31" priority="12">
      <formula>$D18&lt;&gt;"x"</formula>
    </cfRule>
  </conditionalFormatting>
  <conditionalFormatting sqref="N22:O22">
    <cfRule type="expression" dxfId="30" priority="11">
      <formula>$D22&lt;&gt;"x"</formula>
    </cfRule>
  </conditionalFormatting>
  <conditionalFormatting sqref="N28:O28">
    <cfRule type="expression" dxfId="29" priority="10">
      <formula>$D28&lt;&gt;"x"</formula>
    </cfRule>
  </conditionalFormatting>
  <conditionalFormatting sqref="N36:O36">
    <cfRule type="expression" dxfId="28" priority="9">
      <formula>$D36&lt;&gt;"x"</formula>
    </cfRule>
  </conditionalFormatting>
  <conditionalFormatting sqref="N37:O37">
    <cfRule type="expression" dxfId="27" priority="8">
      <formula>$D37&lt;&gt;"x"</formula>
    </cfRule>
  </conditionalFormatting>
  <conditionalFormatting sqref="N41:O41">
    <cfRule type="expression" dxfId="26" priority="7">
      <formula>$D41&lt;&gt;"x"</formula>
    </cfRule>
  </conditionalFormatting>
  <conditionalFormatting sqref="N51:O51">
    <cfRule type="expression" dxfId="25" priority="6">
      <formula>$D51&lt;&gt;"x"</formula>
    </cfRule>
  </conditionalFormatting>
  <conditionalFormatting sqref="N58:O58">
    <cfRule type="expression" dxfId="24" priority="5">
      <formula>$D58&lt;&gt;"x"</formula>
    </cfRule>
  </conditionalFormatting>
  <conditionalFormatting sqref="N61:O61">
    <cfRule type="expression" dxfId="23" priority="4">
      <formula>$D61&lt;&gt;"x"</formula>
    </cfRule>
  </conditionalFormatting>
  <conditionalFormatting sqref="N62:O62">
    <cfRule type="expression" dxfId="22" priority="3">
      <formula>$D62&lt;&gt;"x"</formula>
    </cfRule>
  </conditionalFormatting>
  <conditionalFormatting sqref="N5:O63">
    <cfRule type="cellIs" dxfId="21" priority="2" operator="greaterThan">
      <formula>0</formula>
    </cfRule>
  </conditionalFormatting>
  <pageMargins left="0.25" right="0.25" top="0.75" bottom="0.75" header="0.3" footer="0.3"/>
  <pageSetup paperSize="8" scale="6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B1:AA119"/>
  <sheetViews>
    <sheetView tabSelected="1" zoomScale="55" zoomScaleNormal="55" zoomScaleSheetLayoutView="40" workbookViewId="0">
      <pane xSplit="2" topLeftCell="C1" activePane="topRight" state="frozen"/>
      <selection activeCell="B60" sqref="B60"/>
      <selection pane="topRight" activeCell="S43" sqref="S43"/>
    </sheetView>
  </sheetViews>
  <sheetFormatPr baseColWidth="10" defaultColWidth="11.42578125" defaultRowHeight="15" x14ac:dyDescent="0.25"/>
  <cols>
    <col min="1" max="1" width="2.85546875" style="9" customWidth="1"/>
    <col min="2" max="2" width="30.7109375" style="9" customWidth="1"/>
    <col min="3" max="3" width="8" style="9" bestFit="1" customWidth="1"/>
    <col min="4" max="6" width="7.140625" style="9" customWidth="1"/>
    <col min="7" max="7" width="12" style="9" customWidth="1"/>
    <col min="8" max="8" width="11.140625" style="9" customWidth="1"/>
    <col min="9" max="9" width="8.85546875" style="9" customWidth="1"/>
    <col min="10" max="19" width="23.140625" style="9" customWidth="1"/>
    <col min="20" max="20" width="4.140625" style="9" customWidth="1"/>
    <col min="21" max="21" width="13.140625" style="9" bestFit="1" customWidth="1"/>
    <col min="22" max="22" width="15.85546875" style="9" bestFit="1" customWidth="1"/>
    <col min="23" max="23" width="20.140625" style="9" bestFit="1" customWidth="1"/>
    <col min="24" max="24" width="16.85546875" style="9" customWidth="1"/>
    <col min="25" max="25" width="19.42578125" style="9" customWidth="1"/>
    <col min="26" max="26" width="5.5703125" style="9" customWidth="1"/>
    <col min="27" max="27" width="39.85546875" style="1" customWidth="1"/>
    <col min="28" max="16384" width="11.42578125" style="9"/>
  </cols>
  <sheetData>
    <row r="1" spans="2:27" ht="15.75" thickBot="1" x14ac:dyDescent="0.3"/>
    <row r="2" spans="2:27" ht="15.75" thickBot="1" x14ac:dyDescent="0.3">
      <c r="B2" s="68"/>
      <c r="C2" s="68"/>
      <c r="G2" s="200" t="s">
        <v>74</v>
      </c>
      <c r="H2" s="201"/>
      <c r="I2" s="202"/>
      <c r="J2" s="184" t="s">
        <v>75</v>
      </c>
      <c r="K2" s="185"/>
      <c r="L2" s="185"/>
      <c r="M2" s="185"/>
      <c r="N2" s="185"/>
      <c r="O2" s="185"/>
      <c r="P2" s="185"/>
      <c r="Q2" s="185"/>
      <c r="R2" s="185"/>
      <c r="S2" s="186"/>
      <c r="U2" s="182" t="s">
        <v>1</v>
      </c>
      <c r="V2" s="183"/>
      <c r="W2" s="187">
        <v>2021</v>
      </c>
      <c r="X2" s="188"/>
      <c r="Y2" s="189"/>
      <c r="AA2" s="39" t="s">
        <v>2</v>
      </c>
    </row>
    <row r="3" spans="2:27" ht="15.75" thickBot="1" x14ac:dyDescent="0.3">
      <c r="B3" s="7"/>
      <c r="C3" s="8"/>
      <c r="D3" s="193" t="s">
        <v>3</v>
      </c>
      <c r="E3" s="194"/>
      <c r="F3" s="194"/>
      <c r="G3" s="195"/>
      <c r="H3" s="195"/>
      <c r="I3" s="196"/>
      <c r="J3" s="197"/>
      <c r="K3" s="198"/>
      <c r="L3" s="198"/>
      <c r="M3" s="198"/>
      <c r="N3" s="198"/>
      <c r="O3" s="198"/>
      <c r="P3" s="198"/>
      <c r="Q3" s="198"/>
      <c r="R3" s="198"/>
      <c r="S3" s="199"/>
      <c r="U3" s="102"/>
      <c r="V3" s="103"/>
      <c r="W3" s="103"/>
      <c r="X3" s="103"/>
      <c r="Y3" s="104"/>
      <c r="AA3" s="41"/>
    </row>
    <row r="4" spans="2:27" ht="39" thickBot="1" x14ac:dyDescent="0.3">
      <c r="B4" s="27" t="s">
        <v>4</v>
      </c>
      <c r="C4" s="5" t="s">
        <v>5</v>
      </c>
      <c r="D4" s="26" t="s">
        <v>6</v>
      </c>
      <c r="E4" s="6" t="s">
        <v>7</v>
      </c>
      <c r="F4" s="58" t="s">
        <v>8</v>
      </c>
      <c r="G4" s="60" t="s">
        <v>76</v>
      </c>
      <c r="H4" s="61" t="s">
        <v>77</v>
      </c>
      <c r="I4" s="62" t="s">
        <v>78</v>
      </c>
      <c r="J4" s="223" t="s">
        <v>105</v>
      </c>
      <c r="K4" s="3" t="s">
        <v>106</v>
      </c>
      <c r="L4" s="3" t="s">
        <v>102</v>
      </c>
      <c r="M4" s="3" t="s">
        <v>107</v>
      </c>
      <c r="N4" s="3" t="s">
        <v>79</v>
      </c>
      <c r="O4" s="3" t="s">
        <v>103</v>
      </c>
      <c r="P4" s="3" t="s">
        <v>104</v>
      </c>
      <c r="Q4" s="3" t="s">
        <v>86</v>
      </c>
      <c r="R4" s="3" t="s">
        <v>94</v>
      </c>
      <c r="S4" s="240" t="s">
        <v>95</v>
      </c>
      <c r="U4" s="51" t="s">
        <v>9</v>
      </c>
      <c r="V4" s="93" t="s">
        <v>116</v>
      </c>
      <c r="W4" s="94" t="s">
        <v>10</v>
      </c>
      <c r="X4" s="94" t="s">
        <v>88</v>
      </c>
      <c r="Y4" s="55" t="s">
        <v>89</v>
      </c>
      <c r="AA4" s="42"/>
    </row>
    <row r="5" spans="2:27" x14ac:dyDescent="0.25">
      <c r="B5" s="16" t="s">
        <v>11</v>
      </c>
      <c r="C5" s="17" t="s">
        <v>12</v>
      </c>
      <c r="D5" s="18" t="s">
        <v>13</v>
      </c>
      <c r="E5" s="17" t="s">
        <v>13</v>
      </c>
      <c r="F5" s="59"/>
      <c r="G5" s="149" t="s">
        <v>13</v>
      </c>
      <c r="H5" s="150" t="s">
        <v>13</v>
      </c>
      <c r="I5" s="151" t="s">
        <v>13</v>
      </c>
      <c r="J5" s="224">
        <v>28</v>
      </c>
      <c r="K5" s="225">
        <v>6</v>
      </c>
      <c r="L5" s="161">
        <v>24.671999999999997</v>
      </c>
      <c r="M5" s="163">
        <v>0.70257857142857139</v>
      </c>
      <c r="N5" s="163">
        <v>0.72564705882352942</v>
      </c>
      <c r="O5" s="161">
        <v>3.1764705882352939</v>
      </c>
      <c r="P5" s="161">
        <v>3.7058823529411766</v>
      </c>
      <c r="Q5" s="226" t="s">
        <v>45</v>
      </c>
      <c r="R5" s="165">
        <v>4.2699999999999996</v>
      </c>
      <c r="S5" s="166">
        <v>1962</v>
      </c>
      <c r="U5" s="114">
        <f>R5-X5</f>
        <v>1.9999999999999574E-2</v>
      </c>
      <c r="V5" s="115">
        <f>S5-Y5</f>
        <v>18</v>
      </c>
      <c r="W5" s="95" t="s">
        <v>14</v>
      </c>
      <c r="X5" s="96">
        <v>4.25</v>
      </c>
      <c r="Y5" s="56">
        <v>1944</v>
      </c>
      <c r="AA5" s="40"/>
    </row>
    <row r="6" spans="2:27" x14ac:dyDescent="0.25">
      <c r="B6" s="16" t="s">
        <v>15</v>
      </c>
      <c r="C6" s="17" t="s">
        <v>12</v>
      </c>
      <c r="D6" s="18" t="s">
        <v>13</v>
      </c>
      <c r="E6" s="17" t="s">
        <v>13</v>
      </c>
      <c r="F6" s="59"/>
      <c r="G6" s="149" t="s">
        <v>80</v>
      </c>
      <c r="H6" s="150" t="s">
        <v>13</v>
      </c>
      <c r="I6" s="151" t="s">
        <v>80</v>
      </c>
      <c r="J6" s="224">
        <v>21</v>
      </c>
      <c r="K6" s="225">
        <v>0</v>
      </c>
      <c r="L6" s="161">
        <v>16.285299999999999</v>
      </c>
      <c r="M6" s="163">
        <v>0.77549047619047617</v>
      </c>
      <c r="N6" s="163">
        <v>0.77549047619047617</v>
      </c>
      <c r="O6" s="161">
        <v>2.5238095238095237</v>
      </c>
      <c r="P6" s="161">
        <v>3</v>
      </c>
      <c r="Q6" s="226" t="s">
        <v>45</v>
      </c>
      <c r="R6" s="165">
        <v>3.5</v>
      </c>
      <c r="S6" s="166">
        <v>1413</v>
      </c>
      <c r="U6" s="114">
        <f>R6-X6</f>
        <v>2.0000000000000018E-2</v>
      </c>
      <c r="V6" s="115">
        <f>S6-Y6</f>
        <v>13</v>
      </c>
      <c r="W6" s="95" t="s">
        <v>14</v>
      </c>
      <c r="X6" s="96">
        <v>3.48</v>
      </c>
      <c r="Y6" s="56">
        <v>1400</v>
      </c>
      <c r="AA6" s="37"/>
    </row>
    <row r="7" spans="2:27" x14ac:dyDescent="0.25">
      <c r="B7" s="16" t="s">
        <v>16</v>
      </c>
      <c r="C7" s="17" t="s">
        <v>12</v>
      </c>
      <c r="D7" s="18" t="s">
        <v>13</v>
      </c>
      <c r="E7" s="17" t="s">
        <v>13</v>
      </c>
      <c r="F7" s="59" t="s">
        <v>13</v>
      </c>
      <c r="G7" s="149" t="s">
        <v>80</v>
      </c>
      <c r="H7" s="150" t="s">
        <v>13</v>
      </c>
      <c r="I7" s="151" t="s">
        <v>13</v>
      </c>
      <c r="J7" s="224">
        <v>5</v>
      </c>
      <c r="K7" s="225">
        <v>12</v>
      </c>
      <c r="L7" s="161">
        <v>8.4762000000000004</v>
      </c>
      <c r="M7" s="163">
        <v>0.46428000000000003</v>
      </c>
      <c r="N7" s="227">
        <v>0.49860000000000021</v>
      </c>
      <c r="O7" s="161">
        <v>2.1764705882352939</v>
      </c>
      <c r="P7" s="161">
        <v>2.1764705882352939</v>
      </c>
      <c r="Q7" s="226" t="s">
        <v>24</v>
      </c>
      <c r="R7" s="165">
        <v>3.54</v>
      </c>
      <c r="S7" s="166">
        <v>1036</v>
      </c>
      <c r="U7" s="114">
        <f>R7-X7</f>
        <v>0.29000000000000004</v>
      </c>
      <c r="V7" s="115">
        <f>S7-Y7</f>
        <v>10</v>
      </c>
      <c r="W7" s="95" t="s">
        <v>17</v>
      </c>
      <c r="X7" s="96">
        <v>3.25</v>
      </c>
      <c r="Y7" s="56">
        <v>1026</v>
      </c>
      <c r="AA7" s="37"/>
    </row>
    <row r="8" spans="2:27" x14ac:dyDescent="0.25">
      <c r="B8" s="16" t="s">
        <v>18</v>
      </c>
      <c r="C8" s="17" t="s">
        <v>12</v>
      </c>
      <c r="D8" s="18" t="s">
        <v>13</v>
      </c>
      <c r="E8" s="17" t="s">
        <v>13</v>
      </c>
      <c r="F8" s="59"/>
      <c r="G8" s="149" t="s">
        <v>13</v>
      </c>
      <c r="H8" s="150" t="s">
        <v>13</v>
      </c>
      <c r="I8" s="151" t="s">
        <v>80</v>
      </c>
      <c r="J8" s="224">
        <v>12</v>
      </c>
      <c r="K8" s="225">
        <v>1</v>
      </c>
      <c r="L8" s="161">
        <v>8.4188000000000009</v>
      </c>
      <c r="M8" s="163">
        <v>0.66188333333333349</v>
      </c>
      <c r="N8" s="163">
        <v>0.64760000000000006</v>
      </c>
      <c r="O8" s="161">
        <v>2.6923076923076925</v>
      </c>
      <c r="P8" s="161">
        <v>3.2307692307692308</v>
      </c>
      <c r="Q8" s="226" t="s">
        <v>45</v>
      </c>
      <c r="R8" s="165">
        <v>6.94</v>
      </c>
      <c r="S8" s="166">
        <v>2963</v>
      </c>
      <c r="U8" s="114">
        <f>R8-X8</f>
        <v>-1.2399999999999993</v>
      </c>
      <c r="V8" s="115">
        <f>S8-Y8</f>
        <v>-564</v>
      </c>
      <c r="W8" s="95" t="s">
        <v>14</v>
      </c>
      <c r="X8" s="96">
        <v>8.18</v>
      </c>
      <c r="Y8" s="56">
        <v>3527</v>
      </c>
      <c r="AA8" s="37"/>
    </row>
    <row r="9" spans="2:27" x14ac:dyDescent="0.25">
      <c r="B9" s="16" t="s">
        <v>19</v>
      </c>
      <c r="C9" s="17" t="s">
        <v>12</v>
      </c>
      <c r="D9" s="18" t="s">
        <v>13</v>
      </c>
      <c r="E9" s="17" t="s">
        <v>13</v>
      </c>
      <c r="F9" s="59" t="s">
        <v>13</v>
      </c>
      <c r="G9" s="149" t="s">
        <v>13</v>
      </c>
      <c r="H9" s="150" t="s">
        <v>13</v>
      </c>
      <c r="I9" s="151" t="s">
        <v>13</v>
      </c>
      <c r="J9" s="224">
        <v>16</v>
      </c>
      <c r="K9" s="225">
        <v>0</v>
      </c>
      <c r="L9" s="161">
        <v>15.2857</v>
      </c>
      <c r="M9" s="163">
        <v>0.95535625000000002</v>
      </c>
      <c r="N9" s="163">
        <v>0.95535625000000002</v>
      </c>
      <c r="O9" s="161">
        <v>1.25</v>
      </c>
      <c r="P9" s="161">
        <v>1.25</v>
      </c>
      <c r="Q9" s="228" t="s">
        <v>24</v>
      </c>
      <c r="R9" s="165">
        <v>4.03</v>
      </c>
      <c r="S9" s="166">
        <v>1725</v>
      </c>
      <c r="U9" s="114">
        <f>R9-X9</f>
        <v>2.0000000000000462E-2</v>
      </c>
      <c r="V9" s="115">
        <f>S9-Y9</f>
        <v>0</v>
      </c>
      <c r="W9" s="95" t="s">
        <v>17</v>
      </c>
      <c r="X9" s="96">
        <v>4.01</v>
      </c>
      <c r="Y9" s="56">
        <v>1725</v>
      </c>
      <c r="AA9" s="37"/>
    </row>
    <row r="10" spans="2:27" x14ac:dyDescent="0.25">
      <c r="B10" s="16" t="s">
        <v>20</v>
      </c>
      <c r="C10" s="17" t="s">
        <v>12</v>
      </c>
      <c r="D10" s="18" t="s">
        <v>13</v>
      </c>
      <c r="E10" s="17" t="s">
        <v>13</v>
      </c>
      <c r="F10" s="59"/>
      <c r="G10" s="149" t="s">
        <v>13</v>
      </c>
      <c r="H10" s="150" t="s">
        <v>13</v>
      </c>
      <c r="I10" s="151" t="s">
        <v>13</v>
      </c>
      <c r="J10" s="224">
        <v>16</v>
      </c>
      <c r="K10" s="225">
        <v>3</v>
      </c>
      <c r="L10" s="162">
        <v>16.190000000000001</v>
      </c>
      <c r="M10" s="163">
        <v>0.83329999999999993</v>
      </c>
      <c r="N10" s="163">
        <v>0.85210526315789481</v>
      </c>
      <c r="O10" s="161">
        <v>2.5499999999999998</v>
      </c>
      <c r="P10" s="161">
        <v>2.89</v>
      </c>
      <c r="Q10" s="228" t="s">
        <v>45</v>
      </c>
      <c r="R10" s="165">
        <v>4.34</v>
      </c>
      <c r="S10" s="166">
        <v>1951</v>
      </c>
      <c r="U10" s="114">
        <f>R10-X10</f>
        <v>0.13999999999999968</v>
      </c>
      <c r="V10" s="115">
        <f>S10-Y10</f>
        <v>18</v>
      </c>
      <c r="W10" s="95" t="s">
        <v>14</v>
      </c>
      <c r="X10" s="96">
        <v>4.2</v>
      </c>
      <c r="Y10" s="56">
        <v>1933</v>
      </c>
      <c r="AA10" s="37"/>
    </row>
    <row r="11" spans="2:27" x14ac:dyDescent="0.25">
      <c r="B11" s="16" t="s">
        <v>21</v>
      </c>
      <c r="C11" s="17" t="s">
        <v>12</v>
      </c>
      <c r="D11" s="18" t="s">
        <v>13</v>
      </c>
      <c r="E11" s="17" t="s">
        <v>13</v>
      </c>
      <c r="F11" s="59" t="s">
        <v>13</v>
      </c>
      <c r="G11" s="149" t="s">
        <v>80</v>
      </c>
      <c r="H11" s="150" t="s">
        <v>13</v>
      </c>
      <c r="I11" s="151" t="s">
        <v>13</v>
      </c>
      <c r="J11" s="224">
        <v>17</v>
      </c>
      <c r="K11" s="225">
        <v>50</v>
      </c>
      <c r="L11" s="161">
        <v>46.856000000000002</v>
      </c>
      <c r="M11" s="163">
        <v>0.68275882352941175</v>
      </c>
      <c r="N11" s="163">
        <v>0.69934328358208986</v>
      </c>
      <c r="O11" s="161">
        <v>2.6865671641791047</v>
      </c>
      <c r="P11" s="161">
        <v>2.8059701492537314</v>
      </c>
      <c r="Q11" s="226" t="s">
        <v>45</v>
      </c>
      <c r="R11" s="165">
        <v>3.25</v>
      </c>
      <c r="S11" s="166">
        <v>1695</v>
      </c>
      <c r="U11" s="114">
        <f>R11-X11</f>
        <v>9.9999999999997868E-3</v>
      </c>
      <c r="V11" s="115">
        <f>S11-Y11</f>
        <v>15</v>
      </c>
      <c r="W11" s="95" t="s">
        <v>14</v>
      </c>
      <c r="X11" s="96">
        <v>3.24</v>
      </c>
      <c r="Y11" s="56">
        <v>1680</v>
      </c>
      <c r="AA11" s="37"/>
    </row>
    <row r="12" spans="2:27" x14ac:dyDescent="0.25">
      <c r="B12" s="16" t="s">
        <v>22</v>
      </c>
      <c r="C12" s="17" t="s">
        <v>12</v>
      </c>
      <c r="D12" s="18" t="s">
        <v>13</v>
      </c>
      <c r="E12" s="17" t="s">
        <v>13</v>
      </c>
      <c r="F12" s="59"/>
      <c r="G12" s="149" t="s">
        <v>13</v>
      </c>
      <c r="H12" s="150" t="s">
        <v>13</v>
      </c>
      <c r="I12" s="151" t="s">
        <v>80</v>
      </c>
      <c r="J12" s="224">
        <v>34</v>
      </c>
      <c r="K12" s="225">
        <v>0</v>
      </c>
      <c r="L12" s="161">
        <v>26.7849</v>
      </c>
      <c r="M12" s="163">
        <v>0.78779117647058816</v>
      </c>
      <c r="N12" s="163">
        <v>0.78779117647058816</v>
      </c>
      <c r="O12" s="161">
        <v>3.6176470588235294</v>
      </c>
      <c r="P12" s="161">
        <v>3.7058823529411766</v>
      </c>
      <c r="Q12" s="226" t="s">
        <v>45</v>
      </c>
      <c r="R12" s="165">
        <v>4.05</v>
      </c>
      <c r="S12" s="166">
        <v>2102</v>
      </c>
      <c r="U12" s="114">
        <f>R12-X12</f>
        <v>1.9999999999999574E-2</v>
      </c>
      <c r="V12" s="115">
        <f>S12-Y12</f>
        <v>18</v>
      </c>
      <c r="W12" s="95" t="s">
        <v>14</v>
      </c>
      <c r="X12" s="96">
        <v>4.03</v>
      </c>
      <c r="Y12" s="56">
        <v>2084</v>
      </c>
      <c r="AA12" s="37"/>
    </row>
    <row r="13" spans="2:27" x14ac:dyDescent="0.25">
      <c r="B13" s="16" t="s">
        <v>23</v>
      </c>
      <c r="C13" s="17" t="s">
        <v>12</v>
      </c>
      <c r="D13" s="18"/>
      <c r="E13" s="17"/>
      <c r="F13" s="59" t="s">
        <v>13</v>
      </c>
      <c r="G13" s="149" t="s">
        <v>80</v>
      </c>
      <c r="H13" s="150" t="s">
        <v>80</v>
      </c>
      <c r="I13" s="151" t="s">
        <v>80</v>
      </c>
      <c r="J13" s="224"/>
      <c r="K13" s="225"/>
      <c r="L13" s="161"/>
      <c r="M13" s="163"/>
      <c r="N13" s="161"/>
      <c r="O13" s="161"/>
      <c r="P13" s="161"/>
      <c r="Q13" s="226"/>
      <c r="R13" s="157"/>
      <c r="S13" s="158"/>
      <c r="U13" s="116">
        <f>R13-X13</f>
        <v>0</v>
      </c>
      <c r="V13" s="117">
        <f>S13-Y13</f>
        <v>0</v>
      </c>
      <c r="W13" s="98" t="s">
        <v>24</v>
      </c>
      <c r="X13" s="96"/>
      <c r="Y13" s="56"/>
      <c r="AA13" s="37"/>
    </row>
    <row r="14" spans="2:27" x14ac:dyDescent="0.25">
      <c r="B14" s="16" t="s">
        <v>25</v>
      </c>
      <c r="C14" s="17" t="s">
        <v>12</v>
      </c>
      <c r="D14" s="18"/>
      <c r="E14" s="17" t="s">
        <v>13</v>
      </c>
      <c r="F14" s="59"/>
      <c r="G14" s="149" t="s">
        <v>80</v>
      </c>
      <c r="H14" s="150" t="s">
        <v>80</v>
      </c>
      <c r="I14" s="151" t="s">
        <v>13</v>
      </c>
      <c r="J14" s="224">
        <v>0</v>
      </c>
      <c r="K14" s="225">
        <v>27</v>
      </c>
      <c r="L14" s="161">
        <v>24.948699999999999</v>
      </c>
      <c r="M14" s="163">
        <v>0</v>
      </c>
      <c r="N14" s="163">
        <v>0.9240259259259257</v>
      </c>
      <c r="O14" s="161">
        <v>2.3333333333333335</v>
      </c>
      <c r="P14" s="161">
        <v>2.6666666666666665</v>
      </c>
      <c r="Q14" s="226" t="s">
        <v>45</v>
      </c>
      <c r="R14" s="165">
        <v>4.24</v>
      </c>
      <c r="S14" s="166">
        <v>2321</v>
      </c>
      <c r="U14" s="118">
        <f>R14-X14</f>
        <v>0.36000000000000032</v>
      </c>
      <c r="V14" s="119">
        <f>S14-Y14</f>
        <v>22</v>
      </c>
      <c r="W14" s="110" t="s">
        <v>14</v>
      </c>
      <c r="X14" s="111">
        <v>3.88</v>
      </c>
      <c r="Y14" s="112">
        <v>2299</v>
      </c>
      <c r="AA14" s="37"/>
    </row>
    <row r="15" spans="2:27" x14ac:dyDescent="0.25">
      <c r="B15" s="16" t="s">
        <v>26</v>
      </c>
      <c r="C15" s="17" t="s">
        <v>12</v>
      </c>
      <c r="D15" s="18" t="s">
        <v>13</v>
      </c>
      <c r="E15" s="17" t="s">
        <v>13</v>
      </c>
      <c r="F15" s="59"/>
      <c r="G15" s="149" t="s">
        <v>13</v>
      </c>
      <c r="H15" s="150" t="s">
        <v>13</v>
      </c>
      <c r="I15" s="151" t="s">
        <v>80</v>
      </c>
      <c r="J15" s="224">
        <v>23</v>
      </c>
      <c r="K15" s="225">
        <v>1</v>
      </c>
      <c r="L15" s="161">
        <v>17.862099999999998</v>
      </c>
      <c r="M15" s="163">
        <v>0.75590869565217378</v>
      </c>
      <c r="N15" s="163">
        <v>0.74425416666666655</v>
      </c>
      <c r="O15" s="161">
        <v>3.375</v>
      </c>
      <c r="P15" s="161">
        <v>3.5</v>
      </c>
      <c r="Q15" s="226" t="s">
        <v>45</v>
      </c>
      <c r="R15" s="165">
        <v>4.5199999999999996</v>
      </c>
      <c r="S15" s="166">
        <v>2321</v>
      </c>
      <c r="U15" s="114">
        <f>R15-X15</f>
        <v>1.9999999999999574E-2</v>
      </c>
      <c r="V15" s="115">
        <f>S15-Y15</f>
        <v>21</v>
      </c>
      <c r="W15" s="95" t="s">
        <v>14</v>
      </c>
      <c r="X15" s="96">
        <v>4.5</v>
      </c>
      <c r="Y15" s="56">
        <v>2300</v>
      </c>
      <c r="AA15" s="37"/>
    </row>
    <row r="16" spans="2:27" x14ac:dyDescent="0.25">
      <c r="B16" s="16" t="s">
        <v>27</v>
      </c>
      <c r="C16" s="17" t="s">
        <v>12</v>
      </c>
      <c r="D16" s="18" t="s">
        <v>13</v>
      </c>
      <c r="E16" s="17" t="s">
        <v>13</v>
      </c>
      <c r="F16" s="59"/>
      <c r="G16" s="149" t="s">
        <v>13</v>
      </c>
      <c r="H16" s="150" t="s">
        <v>13</v>
      </c>
      <c r="I16" s="151" t="s">
        <v>13</v>
      </c>
      <c r="J16" s="224">
        <v>21</v>
      </c>
      <c r="K16" s="225">
        <v>5</v>
      </c>
      <c r="L16" s="161">
        <v>24.179300000000008</v>
      </c>
      <c r="M16" s="163">
        <v>0.91330000000000044</v>
      </c>
      <c r="N16" s="163">
        <v>0.9299730769230774</v>
      </c>
      <c r="O16" s="161">
        <v>3.9615384615384617</v>
      </c>
      <c r="P16" s="161">
        <v>4</v>
      </c>
      <c r="Q16" s="226" t="s">
        <v>45</v>
      </c>
      <c r="R16" s="165">
        <v>4.4000000000000004</v>
      </c>
      <c r="S16" s="166">
        <v>1920</v>
      </c>
      <c r="U16" s="114">
        <f>R16-X16</f>
        <v>0.69000000000000039</v>
      </c>
      <c r="V16" s="115">
        <f>S16-Y16</f>
        <v>71</v>
      </c>
      <c r="W16" s="95" t="s">
        <v>14</v>
      </c>
      <c r="X16" s="96">
        <v>3.71</v>
      </c>
      <c r="Y16" s="56">
        <v>1849</v>
      </c>
      <c r="AA16" s="37"/>
    </row>
    <row r="17" spans="2:27" x14ac:dyDescent="0.25">
      <c r="B17" s="16" t="s">
        <v>115</v>
      </c>
      <c r="C17" s="17" t="s">
        <v>12</v>
      </c>
      <c r="D17" s="18"/>
      <c r="E17" s="207"/>
      <c r="F17" s="59" t="s">
        <v>13</v>
      </c>
      <c r="G17" s="149" t="s">
        <v>80</v>
      </c>
      <c r="H17" s="150" t="s">
        <v>80</v>
      </c>
      <c r="I17" s="151" t="s">
        <v>80</v>
      </c>
      <c r="J17" s="224"/>
      <c r="K17" s="225"/>
      <c r="L17" s="161"/>
      <c r="M17" s="163"/>
      <c r="N17" s="229"/>
      <c r="O17" s="230"/>
      <c r="P17" s="161"/>
      <c r="Q17" s="226"/>
      <c r="R17" s="157"/>
      <c r="S17" s="158"/>
      <c r="U17" s="116">
        <f>R17-X17</f>
        <v>0</v>
      </c>
      <c r="V17" s="117">
        <f>S17-Y17</f>
        <v>0</v>
      </c>
      <c r="W17" s="98" t="s">
        <v>24</v>
      </c>
      <c r="X17" s="96"/>
      <c r="Y17" s="56"/>
      <c r="AA17" s="37"/>
    </row>
    <row r="18" spans="2:27" x14ac:dyDescent="0.25">
      <c r="B18" s="16" t="s">
        <v>92</v>
      </c>
      <c r="C18" s="17" t="s">
        <v>12</v>
      </c>
      <c r="D18" s="18" t="s">
        <v>13</v>
      </c>
      <c r="E18" s="17" t="s">
        <v>13</v>
      </c>
      <c r="F18" s="59"/>
      <c r="G18" s="149" t="s">
        <v>13</v>
      </c>
      <c r="H18" s="150" t="s">
        <v>13</v>
      </c>
      <c r="I18" s="151" t="s">
        <v>13</v>
      </c>
      <c r="J18" s="224">
        <v>19</v>
      </c>
      <c r="K18" s="225">
        <v>1</v>
      </c>
      <c r="L18" s="162">
        <v>11.4046</v>
      </c>
      <c r="M18" s="163">
        <v>0.59084210526315784</v>
      </c>
      <c r="N18" s="163">
        <v>0.5702299999999999</v>
      </c>
      <c r="O18" s="161">
        <v>2.7</v>
      </c>
      <c r="P18" s="161">
        <v>2.7</v>
      </c>
      <c r="Q18" s="226" t="s">
        <v>24</v>
      </c>
      <c r="R18" s="165">
        <v>4.5199999999999996</v>
      </c>
      <c r="S18" s="166">
        <v>1992</v>
      </c>
      <c r="U18" s="114">
        <f>R18-X18</f>
        <v>1.9999999999999574E-2</v>
      </c>
      <c r="V18" s="115">
        <f>S18-Y18</f>
        <v>18</v>
      </c>
      <c r="W18" s="95" t="s">
        <v>17</v>
      </c>
      <c r="X18" s="96">
        <v>4.5</v>
      </c>
      <c r="Y18" s="56">
        <v>1974</v>
      </c>
      <c r="AA18" s="37"/>
    </row>
    <row r="19" spans="2:27" x14ac:dyDescent="0.25">
      <c r="B19" s="16" t="s">
        <v>93</v>
      </c>
      <c r="C19" s="17" t="s">
        <v>12</v>
      </c>
      <c r="D19" s="18" t="s">
        <v>13</v>
      </c>
      <c r="E19" s="17" t="s">
        <v>13</v>
      </c>
      <c r="F19" s="59"/>
      <c r="G19" s="149" t="s">
        <v>13</v>
      </c>
      <c r="H19" s="150" t="s">
        <v>13</v>
      </c>
      <c r="I19" s="151" t="s">
        <v>80</v>
      </c>
      <c r="J19" s="224">
        <v>26</v>
      </c>
      <c r="K19" s="225">
        <v>0</v>
      </c>
      <c r="L19" s="162">
        <v>25.208399999999997</v>
      </c>
      <c r="M19" s="163">
        <v>0.96955384615384621</v>
      </c>
      <c r="N19" s="163">
        <v>0.96955384615384621</v>
      </c>
      <c r="O19" s="161">
        <v>3.7307692307692308</v>
      </c>
      <c r="P19" s="161">
        <v>3.7692307692307692</v>
      </c>
      <c r="Q19" s="226" t="s">
        <v>45</v>
      </c>
      <c r="R19" s="165">
        <v>4.5199999999999996</v>
      </c>
      <c r="S19" s="166">
        <v>1992</v>
      </c>
      <c r="U19" s="114">
        <f>R19-X19</f>
        <v>1.9999999999999574E-2</v>
      </c>
      <c r="V19" s="115">
        <f>S19-Y19</f>
        <v>18</v>
      </c>
      <c r="W19" s="95" t="s">
        <v>14</v>
      </c>
      <c r="X19" s="96">
        <v>4.5</v>
      </c>
      <c r="Y19" s="56">
        <v>1974</v>
      </c>
      <c r="AA19" s="37"/>
    </row>
    <row r="20" spans="2:27" x14ac:dyDescent="0.25">
      <c r="B20" s="16" t="s">
        <v>28</v>
      </c>
      <c r="C20" s="17" t="s">
        <v>12</v>
      </c>
      <c r="D20" s="18" t="s">
        <v>13</v>
      </c>
      <c r="E20" s="17" t="s">
        <v>13</v>
      </c>
      <c r="F20" s="59" t="s">
        <v>13</v>
      </c>
      <c r="G20" s="149" t="s">
        <v>13</v>
      </c>
      <c r="H20" s="150" t="s">
        <v>13</v>
      </c>
      <c r="I20" s="151" t="s">
        <v>13</v>
      </c>
      <c r="J20" s="224">
        <v>30</v>
      </c>
      <c r="K20" s="225">
        <v>8</v>
      </c>
      <c r="L20" s="162">
        <v>30.49</v>
      </c>
      <c r="M20" s="163">
        <v>0.77338333333333353</v>
      </c>
      <c r="N20" s="163">
        <v>0.80229736842105315</v>
      </c>
      <c r="O20" s="161">
        <v>2.5499999999999998</v>
      </c>
      <c r="P20" s="161">
        <v>2.89</v>
      </c>
      <c r="Q20" s="226" t="s">
        <v>45</v>
      </c>
      <c r="R20" s="165">
        <v>4.34</v>
      </c>
      <c r="S20" s="166">
        <v>1951</v>
      </c>
      <c r="U20" s="114">
        <f>R20-X20</f>
        <v>0.13999999999999968</v>
      </c>
      <c r="V20" s="115">
        <f>S20-Y20</f>
        <v>18</v>
      </c>
      <c r="W20" s="95" t="s">
        <v>14</v>
      </c>
      <c r="X20" s="96">
        <v>4.2</v>
      </c>
      <c r="Y20" s="56">
        <v>1933</v>
      </c>
      <c r="AA20" s="37"/>
    </row>
    <row r="21" spans="2:27" x14ac:dyDescent="0.25">
      <c r="B21" s="16" t="s">
        <v>29</v>
      </c>
      <c r="C21" s="17" t="s">
        <v>12</v>
      </c>
      <c r="D21" s="18"/>
      <c r="E21" s="17" t="s">
        <v>13</v>
      </c>
      <c r="F21" s="59"/>
      <c r="G21" s="149" t="s">
        <v>80</v>
      </c>
      <c r="H21" s="150" t="s">
        <v>80</v>
      </c>
      <c r="I21" s="151" t="s">
        <v>13</v>
      </c>
      <c r="J21" s="224">
        <v>0</v>
      </c>
      <c r="K21" s="225">
        <v>33</v>
      </c>
      <c r="L21" s="162">
        <v>12.488</v>
      </c>
      <c r="M21" s="163">
        <v>0</v>
      </c>
      <c r="N21" s="163">
        <v>0.37842424242424239</v>
      </c>
      <c r="O21" s="161">
        <v>2.1818181818181817</v>
      </c>
      <c r="P21" s="161">
        <v>2.3636363636363638</v>
      </c>
      <c r="Q21" s="226" t="s">
        <v>45</v>
      </c>
      <c r="R21" s="165">
        <v>4.99</v>
      </c>
      <c r="S21" s="166">
        <v>2649</v>
      </c>
      <c r="U21" s="116">
        <f>R21-X21</f>
        <v>0</v>
      </c>
      <c r="V21" s="117">
        <f>S21-Y21</f>
        <v>0</v>
      </c>
      <c r="W21" s="113" t="s">
        <v>14</v>
      </c>
      <c r="X21" s="96">
        <v>4.99</v>
      </c>
      <c r="Y21" s="56">
        <v>2649</v>
      </c>
      <c r="AA21" s="37"/>
    </row>
    <row r="22" spans="2:27" x14ac:dyDescent="0.25">
      <c r="B22" s="16" t="s">
        <v>30</v>
      </c>
      <c r="C22" s="17" t="s">
        <v>12</v>
      </c>
      <c r="D22" s="18" t="s">
        <v>13</v>
      </c>
      <c r="E22" s="17" t="s">
        <v>13</v>
      </c>
      <c r="F22" s="59"/>
      <c r="G22" s="149" t="s">
        <v>13</v>
      </c>
      <c r="H22" s="150" t="s">
        <v>80</v>
      </c>
      <c r="I22" s="151" t="s">
        <v>80</v>
      </c>
      <c r="J22" s="224">
        <v>21</v>
      </c>
      <c r="K22" s="225">
        <v>0</v>
      </c>
      <c r="L22" s="162">
        <v>12.499200000000002</v>
      </c>
      <c r="M22" s="163">
        <v>0.59520000000000006</v>
      </c>
      <c r="N22" s="163">
        <v>0.59520000000000006</v>
      </c>
      <c r="O22" s="161">
        <v>2.6666666666666665</v>
      </c>
      <c r="P22" s="161">
        <v>2.8095238095238093</v>
      </c>
      <c r="Q22" s="226" t="s">
        <v>45</v>
      </c>
      <c r="R22" s="165">
        <v>2.73</v>
      </c>
      <c r="S22" s="166">
        <v>1449</v>
      </c>
      <c r="U22" s="114">
        <f>R22-X22</f>
        <v>2.0000000000000018E-2</v>
      </c>
      <c r="V22" s="115">
        <f>S22-Y22</f>
        <v>13</v>
      </c>
      <c r="W22" s="95" t="s">
        <v>14</v>
      </c>
      <c r="X22" s="96">
        <v>2.71</v>
      </c>
      <c r="Y22" s="56">
        <v>1436</v>
      </c>
      <c r="AA22" s="37"/>
    </row>
    <row r="23" spans="2:27" x14ac:dyDescent="0.25">
      <c r="B23" s="16" t="s">
        <v>31</v>
      </c>
      <c r="C23" s="17" t="s">
        <v>12</v>
      </c>
      <c r="D23" s="18" t="s">
        <v>13</v>
      </c>
      <c r="E23" s="17" t="s">
        <v>13</v>
      </c>
      <c r="F23" s="59"/>
      <c r="G23" s="149" t="s">
        <v>13</v>
      </c>
      <c r="H23" s="150" t="s">
        <v>13</v>
      </c>
      <c r="I23" s="151" t="s">
        <v>80</v>
      </c>
      <c r="J23" s="224">
        <v>27</v>
      </c>
      <c r="K23" s="225">
        <v>0</v>
      </c>
      <c r="L23" s="162">
        <v>19.7501</v>
      </c>
      <c r="M23" s="163">
        <v>0.73148518518518546</v>
      </c>
      <c r="N23" s="163">
        <v>0.73148518518518546</v>
      </c>
      <c r="O23" s="161">
        <v>2</v>
      </c>
      <c r="P23" s="161">
        <v>2.5185185185185186</v>
      </c>
      <c r="Q23" s="226" t="s">
        <v>45</v>
      </c>
      <c r="R23" s="165">
        <v>4.5999999999999996</v>
      </c>
      <c r="S23" s="166">
        <v>2208</v>
      </c>
      <c r="U23" s="114">
        <f>R23-X23</f>
        <v>-6.0000000000000497E-2</v>
      </c>
      <c r="V23" s="115">
        <f>S23-Y23</f>
        <v>20</v>
      </c>
      <c r="W23" s="95" t="s">
        <v>14</v>
      </c>
      <c r="X23" s="96">
        <v>4.66</v>
      </c>
      <c r="Y23" s="56">
        <v>2188</v>
      </c>
      <c r="AA23" s="37"/>
    </row>
    <row r="24" spans="2:27" x14ac:dyDescent="0.25">
      <c r="B24" s="16" t="s">
        <v>32</v>
      </c>
      <c r="C24" s="17" t="s">
        <v>12</v>
      </c>
      <c r="D24" s="18" t="s">
        <v>13</v>
      </c>
      <c r="E24" s="17" t="s">
        <v>13</v>
      </c>
      <c r="F24" s="59" t="s">
        <v>13</v>
      </c>
      <c r="G24" s="149" t="s">
        <v>13</v>
      </c>
      <c r="H24" s="150" t="s">
        <v>13</v>
      </c>
      <c r="I24" s="151" t="s">
        <v>13</v>
      </c>
      <c r="J24" s="224">
        <v>29</v>
      </c>
      <c r="K24" s="225">
        <v>11</v>
      </c>
      <c r="L24" s="162">
        <v>32.85</v>
      </c>
      <c r="M24" s="163">
        <v>0.77462068965517261</v>
      </c>
      <c r="N24" s="163">
        <v>0.82112750000000057</v>
      </c>
      <c r="O24" s="161">
        <v>2.5499999999999998</v>
      </c>
      <c r="P24" s="161">
        <v>2.89</v>
      </c>
      <c r="Q24" s="226" t="s">
        <v>45</v>
      </c>
      <c r="R24" s="165">
        <v>4.34</v>
      </c>
      <c r="S24" s="166">
        <v>1951</v>
      </c>
      <c r="U24" s="114">
        <f>R24-X24</f>
        <v>0.13999999999999968</v>
      </c>
      <c r="V24" s="115">
        <f>S24-Y24</f>
        <v>18</v>
      </c>
      <c r="W24" s="95" t="s">
        <v>14</v>
      </c>
      <c r="X24" s="96">
        <v>4.2</v>
      </c>
      <c r="Y24" s="56">
        <v>1933</v>
      </c>
      <c r="AA24" s="37"/>
    </row>
    <row r="25" spans="2:27" x14ac:dyDescent="0.25">
      <c r="B25" s="16" t="s">
        <v>33</v>
      </c>
      <c r="C25" s="17" t="s">
        <v>12</v>
      </c>
      <c r="D25" s="18" t="s">
        <v>13</v>
      </c>
      <c r="E25" s="17" t="s">
        <v>13</v>
      </c>
      <c r="F25" s="59"/>
      <c r="G25" s="149" t="s">
        <v>80</v>
      </c>
      <c r="H25" s="150" t="s">
        <v>13</v>
      </c>
      <c r="I25" s="151" t="s">
        <v>13</v>
      </c>
      <c r="J25" s="224">
        <v>11</v>
      </c>
      <c r="K25" s="225">
        <v>26</v>
      </c>
      <c r="L25" s="161">
        <v>27.094100004863741</v>
      </c>
      <c r="M25" s="163">
        <v>0.81779090909090923</v>
      </c>
      <c r="N25" s="163">
        <v>0.73227297310442541</v>
      </c>
      <c r="O25" s="161">
        <v>1.8378378378378379</v>
      </c>
      <c r="P25" s="161">
        <v>1.9189189189189189</v>
      </c>
      <c r="Q25" s="226" t="s">
        <v>45</v>
      </c>
      <c r="R25" s="165">
        <v>3.01</v>
      </c>
      <c r="S25" s="166">
        <v>1426</v>
      </c>
      <c r="U25" s="114">
        <f>R25-X25</f>
        <v>9.9999999999997868E-3</v>
      </c>
      <c r="V25" s="115">
        <f>S25-Y25</f>
        <v>13</v>
      </c>
      <c r="W25" s="95" t="s">
        <v>14</v>
      </c>
      <c r="X25" s="96">
        <v>3</v>
      </c>
      <c r="Y25" s="56">
        <v>1413</v>
      </c>
      <c r="AA25" s="37"/>
    </row>
    <row r="26" spans="2:27" x14ac:dyDescent="0.25">
      <c r="B26" s="16" t="s">
        <v>34</v>
      </c>
      <c r="C26" s="17" t="s">
        <v>12</v>
      </c>
      <c r="D26" s="18" t="s">
        <v>13</v>
      </c>
      <c r="E26" s="17" t="s">
        <v>13</v>
      </c>
      <c r="F26" s="59"/>
      <c r="G26" s="149" t="s">
        <v>13</v>
      </c>
      <c r="H26" s="150" t="s">
        <v>13</v>
      </c>
      <c r="I26" s="151" t="s">
        <v>80</v>
      </c>
      <c r="J26" s="224">
        <v>22</v>
      </c>
      <c r="K26" s="225">
        <v>0</v>
      </c>
      <c r="L26" s="161">
        <v>15.631</v>
      </c>
      <c r="M26" s="163">
        <v>0.71050000000000013</v>
      </c>
      <c r="N26" s="163">
        <v>0.71050000000000013</v>
      </c>
      <c r="O26" s="161">
        <v>3</v>
      </c>
      <c r="P26" s="161">
        <v>3.4545454545454546</v>
      </c>
      <c r="Q26" s="226" t="s">
        <v>45</v>
      </c>
      <c r="R26" s="165">
        <v>4.1399999999999997</v>
      </c>
      <c r="S26" s="166">
        <v>2321</v>
      </c>
      <c r="U26" s="114">
        <f>R26-X26</f>
        <v>1.9999999999999574E-2</v>
      </c>
      <c r="V26" s="115">
        <f>S26-Y26</f>
        <v>21</v>
      </c>
      <c r="W26" s="95" t="s">
        <v>14</v>
      </c>
      <c r="X26" s="96">
        <v>4.12</v>
      </c>
      <c r="Y26" s="56">
        <v>2300</v>
      </c>
      <c r="AA26" s="37"/>
    </row>
    <row r="27" spans="2:27" x14ac:dyDescent="0.25">
      <c r="B27" s="16" t="s">
        <v>35</v>
      </c>
      <c r="C27" s="17" t="s">
        <v>12</v>
      </c>
      <c r="D27" s="18" t="s">
        <v>13</v>
      </c>
      <c r="E27" s="17" t="s">
        <v>13</v>
      </c>
      <c r="F27" s="59" t="s">
        <v>13</v>
      </c>
      <c r="G27" s="149" t="s">
        <v>13</v>
      </c>
      <c r="H27" s="150" t="s">
        <v>13</v>
      </c>
      <c r="I27" s="151" t="s">
        <v>13</v>
      </c>
      <c r="J27" s="224">
        <v>76</v>
      </c>
      <c r="K27" s="225">
        <v>36</v>
      </c>
      <c r="L27" s="161">
        <v>81.791300000000007</v>
      </c>
      <c r="M27" s="163">
        <v>0.76213289473684209</v>
      </c>
      <c r="N27" s="163">
        <v>0.73027946428571433</v>
      </c>
      <c r="O27" s="161">
        <v>2.6428571428571428</v>
      </c>
      <c r="P27" s="161">
        <v>2.8125</v>
      </c>
      <c r="Q27" s="226" t="s">
        <v>45</v>
      </c>
      <c r="R27" s="165">
        <v>4.42</v>
      </c>
      <c r="S27" s="166">
        <v>1946</v>
      </c>
      <c r="U27" s="114">
        <f>R27-X27</f>
        <v>3.0000000000000249E-2</v>
      </c>
      <c r="V27" s="115">
        <f>S27-Y27</f>
        <v>44</v>
      </c>
      <c r="W27" s="95" t="s">
        <v>14</v>
      </c>
      <c r="X27" s="96">
        <v>4.3899999999999997</v>
      </c>
      <c r="Y27" s="56">
        <v>1902</v>
      </c>
      <c r="AA27" s="37"/>
    </row>
    <row r="28" spans="2:27" x14ac:dyDescent="0.25">
      <c r="B28" s="16" t="s">
        <v>36</v>
      </c>
      <c r="C28" s="17" t="s">
        <v>12</v>
      </c>
      <c r="D28" s="18"/>
      <c r="E28" s="17"/>
      <c r="F28" s="59" t="s">
        <v>13</v>
      </c>
      <c r="G28" s="149" t="s">
        <v>80</v>
      </c>
      <c r="H28" s="150" t="s">
        <v>80</v>
      </c>
      <c r="I28" s="151" t="s">
        <v>80</v>
      </c>
      <c r="J28" s="224"/>
      <c r="K28" s="225"/>
      <c r="L28" s="161"/>
      <c r="M28" s="163"/>
      <c r="N28" s="161"/>
      <c r="O28" s="161"/>
      <c r="P28" s="161"/>
      <c r="Q28" s="226"/>
      <c r="R28" s="157"/>
      <c r="S28" s="158"/>
      <c r="U28" s="116">
        <f>R28-X28</f>
        <v>0</v>
      </c>
      <c r="V28" s="117">
        <f>S28-Y28</f>
        <v>0</v>
      </c>
      <c r="W28" s="98" t="s">
        <v>24</v>
      </c>
      <c r="X28" s="96"/>
      <c r="Y28" s="56"/>
      <c r="AA28" s="37"/>
    </row>
    <row r="29" spans="2:27" x14ac:dyDescent="0.25">
      <c r="B29" s="16" t="s">
        <v>37</v>
      </c>
      <c r="C29" s="17" t="s">
        <v>12</v>
      </c>
      <c r="D29" s="18" t="s">
        <v>13</v>
      </c>
      <c r="E29" s="17" t="s">
        <v>13</v>
      </c>
      <c r="F29" s="59"/>
      <c r="G29" s="149" t="s">
        <v>13</v>
      </c>
      <c r="H29" s="150" t="s">
        <v>13</v>
      </c>
      <c r="I29" s="151" t="s">
        <v>13</v>
      </c>
      <c r="J29" s="224">
        <v>23</v>
      </c>
      <c r="K29" s="225">
        <v>3</v>
      </c>
      <c r="L29" s="161">
        <v>18.928799999999999</v>
      </c>
      <c r="M29" s="163">
        <v>0.71429999999999982</v>
      </c>
      <c r="N29" s="163">
        <v>0.72803076923076937</v>
      </c>
      <c r="O29" s="161">
        <v>3.8076923076923075</v>
      </c>
      <c r="P29" s="161">
        <v>3.8461538461538463</v>
      </c>
      <c r="Q29" s="226" t="s">
        <v>45</v>
      </c>
      <c r="R29" s="165">
        <v>5.2</v>
      </c>
      <c r="S29" s="166">
        <v>2336</v>
      </c>
      <c r="U29" s="114">
        <f>R29-X29</f>
        <v>0</v>
      </c>
      <c r="V29" s="115">
        <f>S29-Y29</f>
        <v>0</v>
      </c>
      <c r="W29" s="95" t="s">
        <v>14</v>
      </c>
      <c r="X29" s="96">
        <v>5.2</v>
      </c>
      <c r="Y29" s="56">
        <v>2336</v>
      </c>
      <c r="AA29" s="37"/>
    </row>
    <row r="30" spans="2:27" x14ac:dyDescent="0.25">
      <c r="B30" s="16" t="s">
        <v>38</v>
      </c>
      <c r="C30" s="17" t="s">
        <v>12</v>
      </c>
      <c r="D30" s="18" t="s">
        <v>13</v>
      </c>
      <c r="E30" s="17" t="s">
        <v>13</v>
      </c>
      <c r="F30" s="59" t="s">
        <v>13</v>
      </c>
      <c r="G30" s="149" t="s">
        <v>13</v>
      </c>
      <c r="H30" s="150" t="s">
        <v>13</v>
      </c>
      <c r="I30" s="151" t="s">
        <v>13</v>
      </c>
      <c r="J30" s="224">
        <v>115</v>
      </c>
      <c r="K30" s="225">
        <v>169</v>
      </c>
      <c r="L30" s="161">
        <v>121.87289999999999</v>
      </c>
      <c r="M30" s="163">
        <v>0.65343565217391308</v>
      </c>
      <c r="N30" s="163">
        <v>0.42912992957746476</v>
      </c>
      <c r="O30" s="161">
        <v>2.4049295774647885</v>
      </c>
      <c r="P30" s="161">
        <v>2.408450704225352</v>
      </c>
      <c r="Q30" s="226" t="s">
        <v>45</v>
      </c>
      <c r="R30" s="165">
        <v>3.12</v>
      </c>
      <c r="S30" s="166">
        <v>1436</v>
      </c>
      <c r="U30" s="114">
        <f>R30-X30</f>
        <v>5.0000000000000266E-2</v>
      </c>
      <c r="V30" s="115">
        <f>S30-Y30</f>
        <v>21</v>
      </c>
      <c r="W30" s="95" t="s">
        <v>17</v>
      </c>
      <c r="X30" s="96">
        <v>3.07</v>
      </c>
      <c r="Y30" s="56">
        <v>1415</v>
      </c>
      <c r="AA30" s="37"/>
    </row>
    <row r="31" spans="2:27" x14ac:dyDescent="0.25">
      <c r="B31" s="16" t="s">
        <v>39</v>
      </c>
      <c r="C31" s="17" t="s">
        <v>12</v>
      </c>
      <c r="D31" s="18" t="s">
        <v>13</v>
      </c>
      <c r="E31" s="17" t="s">
        <v>13</v>
      </c>
      <c r="F31" s="59" t="s">
        <v>13</v>
      </c>
      <c r="G31" s="149" t="s">
        <v>13</v>
      </c>
      <c r="H31" s="150" t="s">
        <v>13</v>
      </c>
      <c r="I31" s="151" t="s">
        <v>13</v>
      </c>
      <c r="J31" s="224">
        <v>52</v>
      </c>
      <c r="K31" s="225">
        <v>7</v>
      </c>
      <c r="L31" s="161">
        <v>40.714999999999989</v>
      </c>
      <c r="M31" s="163">
        <v>0.71430000000000071</v>
      </c>
      <c r="N31" s="163">
        <v>0.69008474576271261</v>
      </c>
      <c r="O31" s="161">
        <v>2.2203389830508473</v>
      </c>
      <c r="P31" s="161">
        <v>2.6101694915254239</v>
      </c>
      <c r="Q31" s="226" t="s">
        <v>45</v>
      </c>
      <c r="R31" s="165">
        <v>4.6900000000000004</v>
      </c>
      <c r="S31" s="166">
        <v>2504</v>
      </c>
      <c r="U31" s="114">
        <f>R31-X31</f>
        <v>-0.14999999999999947</v>
      </c>
      <c r="V31" s="115">
        <f>S31-Y31</f>
        <v>-165</v>
      </c>
      <c r="W31" s="95" t="s">
        <v>14</v>
      </c>
      <c r="X31" s="96">
        <v>4.84</v>
      </c>
      <c r="Y31" s="56">
        <v>2669</v>
      </c>
      <c r="AA31" s="37"/>
    </row>
    <row r="32" spans="2:27" x14ac:dyDescent="0.25">
      <c r="B32" s="16" t="s">
        <v>40</v>
      </c>
      <c r="C32" s="17" t="s">
        <v>12</v>
      </c>
      <c r="D32" s="18" t="s">
        <v>13</v>
      </c>
      <c r="E32" s="17" t="s">
        <v>13</v>
      </c>
      <c r="F32" s="59"/>
      <c r="G32" s="149" t="s">
        <v>80</v>
      </c>
      <c r="H32" s="150" t="s">
        <v>13</v>
      </c>
      <c r="I32" s="151" t="s">
        <v>80</v>
      </c>
      <c r="J32" s="224">
        <v>6</v>
      </c>
      <c r="K32" s="225">
        <v>8</v>
      </c>
      <c r="L32" s="162">
        <v>13.33</v>
      </c>
      <c r="M32" s="163">
        <v>0.95240000000000002</v>
      </c>
      <c r="N32" s="163">
        <v>0.95240000000000025</v>
      </c>
      <c r="O32" s="161">
        <v>2.5499999999999998</v>
      </c>
      <c r="P32" s="161">
        <v>2.89</v>
      </c>
      <c r="Q32" s="226" t="s">
        <v>45</v>
      </c>
      <c r="R32" s="165">
        <v>4.34</v>
      </c>
      <c r="S32" s="166">
        <v>1951</v>
      </c>
      <c r="U32" s="114">
        <f>R32-X32</f>
        <v>0.13999999999999968</v>
      </c>
      <c r="V32" s="115">
        <f>S32-Y32</f>
        <v>18</v>
      </c>
      <c r="W32" s="95" t="s">
        <v>24</v>
      </c>
      <c r="X32" s="96">
        <v>4.2</v>
      </c>
      <c r="Y32" s="56">
        <v>1933</v>
      </c>
      <c r="AA32" s="37"/>
    </row>
    <row r="33" spans="2:27" x14ac:dyDescent="0.25">
      <c r="B33" s="16" t="s">
        <v>41</v>
      </c>
      <c r="C33" s="17" t="s">
        <v>12</v>
      </c>
      <c r="D33" s="18" t="s">
        <v>13</v>
      </c>
      <c r="E33" s="17"/>
      <c r="F33" s="59"/>
      <c r="G33" s="149" t="s">
        <v>80</v>
      </c>
      <c r="H33" s="150" t="s">
        <v>80</v>
      </c>
      <c r="I33" s="151" t="s">
        <v>80</v>
      </c>
      <c r="J33" s="155"/>
      <c r="K33" s="231"/>
      <c r="L33" s="162"/>
      <c r="M33" s="163"/>
      <c r="N33" s="162"/>
      <c r="O33" s="162"/>
      <c r="P33" s="162"/>
      <c r="Q33" s="226"/>
      <c r="R33" s="162">
        <v>4.5199999999999996</v>
      </c>
      <c r="S33" s="208">
        <v>2321</v>
      </c>
      <c r="U33" s="108">
        <f>R33-X33</f>
        <v>4.5199999999999996</v>
      </c>
      <c r="V33" s="109">
        <f>S33-Y33</f>
        <v>2321</v>
      </c>
      <c r="W33" s="105" t="s">
        <v>24</v>
      </c>
      <c r="X33" s="106"/>
      <c r="Y33" s="107"/>
      <c r="AA33" s="37"/>
    </row>
    <row r="34" spans="2:27" x14ac:dyDescent="0.25">
      <c r="B34" s="16" t="s">
        <v>42</v>
      </c>
      <c r="C34" s="17" t="s">
        <v>12</v>
      </c>
      <c r="D34" s="18" t="s">
        <v>13</v>
      </c>
      <c r="E34" s="17" t="s">
        <v>13</v>
      </c>
      <c r="F34" s="59"/>
      <c r="G34" s="149" t="s">
        <v>13</v>
      </c>
      <c r="H34" s="150" t="s">
        <v>13</v>
      </c>
      <c r="I34" s="151" t="s">
        <v>80</v>
      </c>
      <c r="J34" s="155">
        <v>0</v>
      </c>
      <c r="K34" s="231">
        <v>18</v>
      </c>
      <c r="L34" s="162">
        <v>10.5716</v>
      </c>
      <c r="M34" s="163">
        <v>0</v>
      </c>
      <c r="N34" s="227">
        <v>0.58699999999999997</v>
      </c>
      <c r="O34" s="162">
        <v>2.83</v>
      </c>
      <c r="P34" s="162">
        <v>2.89</v>
      </c>
      <c r="Q34" s="226" t="s">
        <v>45</v>
      </c>
      <c r="R34" s="165">
        <v>4.3</v>
      </c>
      <c r="S34" s="166">
        <v>2042</v>
      </c>
      <c r="U34" s="114">
        <f>R34-X34</f>
        <v>3.0000000000000249E-2</v>
      </c>
      <c r="V34" s="115">
        <f>S34-Y34</f>
        <v>19</v>
      </c>
      <c r="W34" s="95" t="s">
        <v>14</v>
      </c>
      <c r="X34" s="96">
        <v>4.2699999999999996</v>
      </c>
      <c r="Y34" s="56">
        <v>2023</v>
      </c>
      <c r="AA34" s="37"/>
    </row>
    <row r="35" spans="2:27" x14ac:dyDescent="0.25">
      <c r="B35" s="75" t="s">
        <v>43</v>
      </c>
      <c r="C35" s="70" t="s">
        <v>44</v>
      </c>
      <c r="D35" s="69" t="s">
        <v>13</v>
      </c>
      <c r="E35" s="70" t="s">
        <v>13</v>
      </c>
      <c r="F35" s="76"/>
      <c r="G35" s="149" t="s">
        <v>13</v>
      </c>
      <c r="H35" s="150" t="s">
        <v>13</v>
      </c>
      <c r="I35" s="151" t="s">
        <v>13</v>
      </c>
      <c r="J35" s="155">
        <v>81</v>
      </c>
      <c r="K35" s="231">
        <v>30</v>
      </c>
      <c r="L35" s="162">
        <v>71.379200000000012</v>
      </c>
      <c r="M35" s="227">
        <v>0.622</v>
      </c>
      <c r="N35" s="227">
        <v>0.64300000000000002</v>
      </c>
      <c r="O35" s="162">
        <v>2.79</v>
      </c>
      <c r="P35" s="162">
        <v>2.94</v>
      </c>
      <c r="Q35" s="226" t="s">
        <v>45</v>
      </c>
      <c r="R35" s="171">
        <v>4</v>
      </c>
      <c r="S35" s="172">
        <v>2127</v>
      </c>
      <c r="U35" s="114">
        <f>R35-X35</f>
        <v>0</v>
      </c>
      <c r="V35" s="115">
        <f>S35-Y35</f>
        <v>-78</v>
      </c>
      <c r="W35" s="95" t="s">
        <v>14</v>
      </c>
      <c r="X35" s="96">
        <v>4</v>
      </c>
      <c r="Y35" s="56">
        <v>2205</v>
      </c>
      <c r="AA35" s="37"/>
    </row>
    <row r="36" spans="2:27" x14ac:dyDescent="0.25">
      <c r="B36" s="75" t="s">
        <v>46</v>
      </c>
      <c r="C36" s="70" t="s">
        <v>44</v>
      </c>
      <c r="D36" s="69"/>
      <c r="E36" s="70"/>
      <c r="F36" s="76" t="s">
        <v>13</v>
      </c>
      <c r="G36" s="149" t="s">
        <v>80</v>
      </c>
      <c r="H36" s="150" t="s">
        <v>80</v>
      </c>
      <c r="I36" s="151" t="s">
        <v>80</v>
      </c>
      <c r="J36" s="155"/>
      <c r="K36" s="231"/>
      <c r="L36" s="162"/>
      <c r="M36" s="162"/>
      <c r="N36" s="162"/>
      <c r="O36" s="162"/>
      <c r="P36" s="162"/>
      <c r="Q36" s="161"/>
      <c r="R36" s="171"/>
      <c r="S36" s="172"/>
      <c r="U36" s="116">
        <f>R36-X36</f>
        <v>0</v>
      </c>
      <c r="V36" s="117">
        <f>S36-Y36</f>
        <v>0</v>
      </c>
      <c r="W36" s="98">
        <v>0</v>
      </c>
      <c r="X36" s="96"/>
      <c r="Y36" s="56"/>
      <c r="AA36" s="37"/>
    </row>
    <row r="37" spans="2:27" x14ac:dyDescent="0.25">
      <c r="B37" s="75" t="s">
        <v>47</v>
      </c>
      <c r="C37" s="70" t="s">
        <v>44</v>
      </c>
      <c r="D37" s="69"/>
      <c r="E37" s="70"/>
      <c r="F37" s="76" t="s">
        <v>13</v>
      </c>
      <c r="G37" s="149" t="s">
        <v>80</v>
      </c>
      <c r="H37" s="150" t="s">
        <v>80</v>
      </c>
      <c r="I37" s="151" t="s">
        <v>80</v>
      </c>
      <c r="J37" s="155"/>
      <c r="K37" s="231"/>
      <c r="L37" s="162"/>
      <c r="M37" s="162"/>
      <c r="N37" s="162"/>
      <c r="O37" s="162"/>
      <c r="P37" s="162"/>
      <c r="Q37" s="161"/>
      <c r="R37" s="171"/>
      <c r="S37" s="172"/>
      <c r="U37" s="116">
        <f>R37-X37</f>
        <v>0</v>
      </c>
      <c r="V37" s="117">
        <f>S37-Y37</f>
        <v>0</v>
      </c>
      <c r="W37" s="98">
        <v>0</v>
      </c>
      <c r="X37" s="96"/>
      <c r="Y37" s="56"/>
      <c r="AA37" s="37"/>
    </row>
    <row r="38" spans="2:27" ht="16.5" customHeight="1" x14ac:dyDescent="0.25">
      <c r="B38" s="75" t="s">
        <v>48</v>
      </c>
      <c r="C38" s="70" t="s">
        <v>44</v>
      </c>
      <c r="D38" s="69" t="s">
        <v>13</v>
      </c>
      <c r="E38" s="70" t="s">
        <v>13</v>
      </c>
      <c r="F38" s="76" t="s">
        <v>13</v>
      </c>
      <c r="G38" s="149" t="s">
        <v>13</v>
      </c>
      <c r="H38" s="150" t="s">
        <v>13</v>
      </c>
      <c r="I38" s="151" t="s">
        <v>13</v>
      </c>
      <c r="J38" s="155">
        <v>60</v>
      </c>
      <c r="K38" s="231">
        <v>7</v>
      </c>
      <c r="L38" s="162">
        <v>29.387099994468691</v>
      </c>
      <c r="M38" s="227">
        <v>0.437</v>
      </c>
      <c r="N38" s="227">
        <v>0.439</v>
      </c>
      <c r="O38" s="162">
        <v>2.72</v>
      </c>
      <c r="P38" s="162">
        <v>2.8507462686567164</v>
      </c>
      <c r="Q38" s="226" t="s">
        <v>45</v>
      </c>
      <c r="R38" s="171">
        <v>4.5199999999999996</v>
      </c>
      <c r="S38" s="172">
        <v>2321</v>
      </c>
      <c r="U38" s="114">
        <f>R38-X38</f>
        <v>1.9999999999999574E-2</v>
      </c>
      <c r="V38" s="115">
        <f>S38-Y38</f>
        <v>21</v>
      </c>
      <c r="W38" s="95" t="s">
        <v>49</v>
      </c>
      <c r="X38" s="96">
        <v>4.5</v>
      </c>
      <c r="Y38" s="56">
        <v>2300</v>
      </c>
      <c r="AA38" s="37"/>
    </row>
    <row r="39" spans="2:27" x14ac:dyDescent="0.25">
      <c r="B39" s="75" t="s">
        <v>50</v>
      </c>
      <c r="C39" s="70" t="s">
        <v>44</v>
      </c>
      <c r="D39" s="69" t="s">
        <v>13</v>
      </c>
      <c r="E39" s="70" t="s">
        <v>13</v>
      </c>
      <c r="F39" s="76"/>
      <c r="G39" s="149" t="s">
        <v>13</v>
      </c>
      <c r="H39" s="150" t="s">
        <v>80</v>
      </c>
      <c r="I39" s="151" t="s">
        <v>80</v>
      </c>
      <c r="J39" s="155">
        <v>11</v>
      </c>
      <c r="K39" s="231">
        <v>0</v>
      </c>
      <c r="L39" s="162">
        <v>7.0713999999999997</v>
      </c>
      <c r="M39" s="227">
        <v>0.64300000000000002</v>
      </c>
      <c r="N39" s="232">
        <v>0.64300000000000002</v>
      </c>
      <c r="O39" s="162">
        <v>3.91</v>
      </c>
      <c r="P39" s="162">
        <v>4</v>
      </c>
      <c r="Q39" s="226" t="s">
        <v>45</v>
      </c>
      <c r="R39" s="171">
        <v>3.86</v>
      </c>
      <c r="S39" s="172">
        <v>2313</v>
      </c>
      <c r="U39" s="114">
        <f>R39-X39</f>
        <v>-0.62000000000000055</v>
      </c>
      <c r="V39" s="115">
        <f>S39-Y39</f>
        <v>13</v>
      </c>
      <c r="W39" s="95" t="s">
        <v>14</v>
      </c>
      <c r="X39" s="96">
        <v>4.4800000000000004</v>
      </c>
      <c r="Y39" s="56">
        <v>2300</v>
      </c>
      <c r="AA39" s="37"/>
    </row>
    <row r="40" spans="2:27" x14ac:dyDescent="0.25">
      <c r="B40" s="75" t="s">
        <v>51</v>
      </c>
      <c r="C40" s="70" t="s">
        <v>44</v>
      </c>
      <c r="D40" s="69"/>
      <c r="E40" s="70"/>
      <c r="F40" s="76" t="s">
        <v>13</v>
      </c>
      <c r="G40" s="149" t="s">
        <v>80</v>
      </c>
      <c r="H40" s="150" t="s">
        <v>80</v>
      </c>
      <c r="I40" s="151" t="s">
        <v>80</v>
      </c>
      <c r="J40" s="155"/>
      <c r="K40" s="231"/>
      <c r="L40" s="162"/>
      <c r="M40" s="162"/>
      <c r="N40" s="162"/>
      <c r="O40" s="162"/>
      <c r="P40" s="162"/>
      <c r="Q40" s="161"/>
      <c r="R40" s="171"/>
      <c r="S40" s="172"/>
      <c r="U40" s="116">
        <f>R40-X40</f>
        <v>0</v>
      </c>
      <c r="V40" s="117">
        <f>S40-Y40</f>
        <v>0</v>
      </c>
      <c r="W40" s="98">
        <v>0</v>
      </c>
      <c r="X40" s="96"/>
      <c r="Y40" s="56"/>
      <c r="AA40" s="37"/>
    </row>
    <row r="41" spans="2:27" x14ac:dyDescent="0.25">
      <c r="B41" s="75" t="s">
        <v>52</v>
      </c>
      <c r="C41" s="70" t="s">
        <v>44</v>
      </c>
      <c r="D41" s="69" t="s">
        <v>13</v>
      </c>
      <c r="E41" s="70" t="s">
        <v>13</v>
      </c>
      <c r="F41" s="76"/>
      <c r="G41" s="149" t="s">
        <v>13</v>
      </c>
      <c r="H41" s="150" t="s">
        <v>13</v>
      </c>
      <c r="I41" s="151" t="s">
        <v>13</v>
      </c>
      <c r="J41" s="155">
        <v>23</v>
      </c>
      <c r="K41" s="231">
        <v>7</v>
      </c>
      <c r="L41" s="162">
        <v>20.503800011062623</v>
      </c>
      <c r="M41" s="227">
        <v>0.68</v>
      </c>
      <c r="N41" s="227">
        <v>0.68300000000000005</v>
      </c>
      <c r="O41" s="162">
        <v>4</v>
      </c>
      <c r="P41" s="162">
        <v>4</v>
      </c>
      <c r="Q41" s="226" t="s">
        <v>24</v>
      </c>
      <c r="R41" s="171">
        <v>4.53</v>
      </c>
      <c r="S41" s="172">
        <v>2300</v>
      </c>
      <c r="U41" s="114">
        <f>R41-X41</f>
        <v>0</v>
      </c>
      <c r="V41" s="115">
        <f>S41-Y41</f>
        <v>0</v>
      </c>
      <c r="W41" s="95" t="s">
        <v>14</v>
      </c>
      <c r="X41" s="96">
        <v>4.53</v>
      </c>
      <c r="Y41" s="56">
        <v>2300</v>
      </c>
      <c r="AA41" s="37"/>
    </row>
    <row r="42" spans="2:27" x14ac:dyDescent="0.25">
      <c r="B42" s="75" t="s">
        <v>53</v>
      </c>
      <c r="C42" s="70" t="s">
        <v>44</v>
      </c>
      <c r="D42" s="69" t="s">
        <v>13</v>
      </c>
      <c r="E42" s="70"/>
      <c r="F42" s="76"/>
      <c r="G42" s="149" t="s">
        <v>80</v>
      </c>
      <c r="H42" s="150" t="s">
        <v>80</v>
      </c>
      <c r="I42" s="151" t="s">
        <v>80</v>
      </c>
      <c r="J42" s="155"/>
      <c r="K42" s="231"/>
      <c r="L42" s="162"/>
      <c r="M42" s="162"/>
      <c r="N42" s="162"/>
      <c r="O42" s="162"/>
      <c r="P42" s="162"/>
      <c r="Q42" s="161"/>
      <c r="R42" s="171"/>
      <c r="S42" s="172"/>
      <c r="U42" s="108">
        <f>R42-X42</f>
        <v>0</v>
      </c>
      <c r="V42" s="109">
        <f>S42-Y42</f>
        <v>0</v>
      </c>
      <c r="W42" s="105">
        <v>0</v>
      </c>
      <c r="X42" s="106"/>
      <c r="Y42" s="107"/>
      <c r="AA42" s="37"/>
    </row>
    <row r="43" spans="2:27" x14ac:dyDescent="0.25">
      <c r="B43" s="75" t="s">
        <v>54</v>
      </c>
      <c r="C43" s="70" t="s">
        <v>44</v>
      </c>
      <c r="D43" s="69" t="s">
        <v>13</v>
      </c>
      <c r="E43" s="70"/>
      <c r="F43" s="76" t="s">
        <v>13</v>
      </c>
      <c r="G43" s="149" t="s">
        <v>80</v>
      </c>
      <c r="H43" s="150" t="s">
        <v>80</v>
      </c>
      <c r="I43" s="151" t="s">
        <v>80</v>
      </c>
      <c r="J43" s="155"/>
      <c r="K43" s="231"/>
      <c r="L43" s="162"/>
      <c r="M43" s="162"/>
      <c r="N43" s="162"/>
      <c r="O43" s="162"/>
      <c r="P43" s="162"/>
      <c r="Q43" s="161"/>
      <c r="R43" s="171"/>
      <c r="S43" s="172"/>
      <c r="U43" s="108">
        <f>R43-X43</f>
        <v>0</v>
      </c>
      <c r="V43" s="109">
        <f>S43-Y43</f>
        <v>0</v>
      </c>
      <c r="W43" s="105">
        <v>0</v>
      </c>
      <c r="X43" s="106"/>
      <c r="Y43" s="107"/>
      <c r="AA43" s="37"/>
    </row>
    <row r="44" spans="2:27" x14ac:dyDescent="0.25">
      <c r="B44" s="75" t="s">
        <v>55</v>
      </c>
      <c r="C44" s="70" t="s">
        <v>44</v>
      </c>
      <c r="D44" s="69" t="s">
        <v>13</v>
      </c>
      <c r="E44" s="70"/>
      <c r="F44" s="76"/>
      <c r="G44" s="149" t="s">
        <v>80</v>
      </c>
      <c r="H44" s="150" t="s">
        <v>80</v>
      </c>
      <c r="I44" s="151" t="s">
        <v>80</v>
      </c>
      <c r="J44" s="155"/>
      <c r="K44" s="231"/>
      <c r="L44" s="162"/>
      <c r="M44" s="162"/>
      <c r="N44" s="162"/>
      <c r="O44" s="162"/>
      <c r="P44" s="162"/>
      <c r="Q44" s="161"/>
      <c r="R44" s="171"/>
      <c r="S44" s="172"/>
      <c r="U44" s="108">
        <f>R44-X44</f>
        <v>0</v>
      </c>
      <c r="V44" s="109">
        <f>S44-Y44</f>
        <v>0</v>
      </c>
      <c r="W44" s="105">
        <v>0</v>
      </c>
      <c r="X44" s="106"/>
      <c r="Y44" s="107"/>
      <c r="AA44" s="37"/>
    </row>
    <row r="45" spans="2:27" x14ac:dyDescent="0.25">
      <c r="B45" s="75" t="s">
        <v>56</v>
      </c>
      <c r="C45" s="70" t="s">
        <v>44</v>
      </c>
      <c r="D45" s="69" t="s">
        <v>13</v>
      </c>
      <c r="E45" s="70"/>
      <c r="F45" s="76"/>
      <c r="G45" s="149" t="s">
        <v>80</v>
      </c>
      <c r="H45" s="150" t="s">
        <v>80</v>
      </c>
      <c r="I45" s="151" t="s">
        <v>80</v>
      </c>
      <c r="J45" s="155"/>
      <c r="K45" s="231"/>
      <c r="L45" s="162"/>
      <c r="M45" s="162"/>
      <c r="N45" s="162"/>
      <c r="O45" s="162"/>
      <c r="P45" s="162"/>
      <c r="Q45" s="161"/>
      <c r="R45" s="171"/>
      <c r="S45" s="172"/>
      <c r="U45" s="108">
        <f>R45-X45</f>
        <v>0</v>
      </c>
      <c r="V45" s="109">
        <f>S45-Y45</f>
        <v>0</v>
      </c>
      <c r="W45" s="105">
        <v>0</v>
      </c>
      <c r="X45" s="106"/>
      <c r="Y45" s="107"/>
      <c r="AA45" s="37"/>
    </row>
    <row r="46" spans="2:27" x14ac:dyDescent="0.25">
      <c r="B46" s="75" t="s">
        <v>57</v>
      </c>
      <c r="C46" s="70" t="s">
        <v>44</v>
      </c>
      <c r="D46" s="69" t="s">
        <v>13</v>
      </c>
      <c r="E46" s="70" t="s">
        <v>13</v>
      </c>
      <c r="F46" s="76"/>
      <c r="G46" s="149" t="s">
        <v>13</v>
      </c>
      <c r="H46" s="150" t="s">
        <v>13</v>
      </c>
      <c r="I46" s="151" t="s">
        <v>80</v>
      </c>
      <c r="J46" s="155">
        <v>21</v>
      </c>
      <c r="K46" s="231">
        <v>0</v>
      </c>
      <c r="L46" s="162">
        <v>5.8572999999999995</v>
      </c>
      <c r="M46" s="227">
        <v>0.27900000000000003</v>
      </c>
      <c r="N46" s="227">
        <v>0.27900000000000003</v>
      </c>
      <c r="O46" s="162">
        <v>1.43</v>
      </c>
      <c r="P46" s="162">
        <v>1.43</v>
      </c>
      <c r="Q46" s="226" t="s">
        <v>24</v>
      </c>
      <c r="R46" s="171">
        <v>4.41</v>
      </c>
      <c r="S46" s="172">
        <v>1582</v>
      </c>
      <c r="U46" s="114">
        <f>R46-X46</f>
        <v>-0.12999999999999989</v>
      </c>
      <c r="V46" s="115">
        <f>S46-Y46</f>
        <v>0</v>
      </c>
      <c r="W46" s="95" t="s">
        <v>17</v>
      </c>
      <c r="X46" s="96">
        <v>4.54</v>
      </c>
      <c r="Y46" s="56">
        <v>1582</v>
      </c>
      <c r="AA46" s="37"/>
    </row>
    <row r="47" spans="2:27" x14ac:dyDescent="0.25">
      <c r="B47" s="75" t="s">
        <v>58</v>
      </c>
      <c r="C47" s="70" t="s">
        <v>44</v>
      </c>
      <c r="D47" s="69" t="s">
        <v>13</v>
      </c>
      <c r="E47" s="70"/>
      <c r="F47" s="76"/>
      <c r="G47" s="149" t="s">
        <v>80</v>
      </c>
      <c r="H47" s="150" t="s">
        <v>80</v>
      </c>
      <c r="I47" s="151" t="s">
        <v>80</v>
      </c>
      <c r="J47" s="155"/>
      <c r="K47" s="231"/>
      <c r="L47" s="162"/>
      <c r="M47" s="162"/>
      <c r="N47" s="162"/>
      <c r="O47" s="162"/>
      <c r="P47" s="162"/>
      <c r="Q47" s="161"/>
      <c r="R47" s="171"/>
      <c r="S47" s="172"/>
      <c r="U47" s="108">
        <f>R47-X47</f>
        <v>0</v>
      </c>
      <c r="V47" s="109">
        <f>S47-Y47</f>
        <v>0</v>
      </c>
      <c r="W47" s="105">
        <v>0</v>
      </c>
      <c r="X47" s="106"/>
      <c r="Y47" s="107"/>
      <c r="AA47" s="37"/>
    </row>
    <row r="48" spans="2:27" x14ac:dyDescent="0.25">
      <c r="B48" s="75" t="s">
        <v>59</v>
      </c>
      <c r="C48" s="70" t="s">
        <v>44</v>
      </c>
      <c r="D48" s="69" t="s">
        <v>13</v>
      </c>
      <c r="E48" s="70" t="s">
        <v>13</v>
      </c>
      <c r="F48" s="76" t="s">
        <v>13</v>
      </c>
      <c r="G48" s="149" t="s">
        <v>80</v>
      </c>
      <c r="H48" s="150" t="s">
        <v>13</v>
      </c>
      <c r="I48" s="151" t="s">
        <v>80</v>
      </c>
      <c r="J48" s="231">
        <v>5</v>
      </c>
      <c r="K48" s="231">
        <v>2</v>
      </c>
      <c r="L48" s="162">
        <v>2.0238999999999998</v>
      </c>
      <c r="M48" s="227">
        <v>0.27600000000000002</v>
      </c>
      <c r="N48" s="232">
        <v>0.28899999999999998</v>
      </c>
      <c r="O48" s="162">
        <v>2.29</v>
      </c>
      <c r="P48" s="162">
        <v>2.29</v>
      </c>
      <c r="Q48" s="233" t="s">
        <v>24</v>
      </c>
      <c r="R48" s="173">
        <v>4.41</v>
      </c>
      <c r="S48" s="174">
        <v>1597</v>
      </c>
      <c r="U48" s="114">
        <f>R48-X48</f>
        <v>0</v>
      </c>
      <c r="V48" s="115">
        <f>S48-Y48</f>
        <v>27</v>
      </c>
      <c r="W48" s="99" t="s">
        <v>14</v>
      </c>
      <c r="X48" s="96">
        <v>4.41</v>
      </c>
      <c r="Y48" s="56">
        <v>1570</v>
      </c>
      <c r="AA48" s="37"/>
    </row>
    <row r="49" spans="2:27" x14ac:dyDescent="0.25">
      <c r="B49" s="75" t="s">
        <v>60</v>
      </c>
      <c r="C49" s="70" t="s">
        <v>44</v>
      </c>
      <c r="D49" s="69"/>
      <c r="E49" s="70"/>
      <c r="F49" s="76" t="s">
        <v>13</v>
      </c>
      <c r="G49" s="149" t="s">
        <v>80</v>
      </c>
      <c r="H49" s="150" t="s">
        <v>80</v>
      </c>
      <c r="I49" s="151" t="s">
        <v>80</v>
      </c>
      <c r="J49" s="155"/>
      <c r="K49" s="231"/>
      <c r="L49" s="162"/>
      <c r="M49" s="162"/>
      <c r="N49" s="162"/>
      <c r="O49" s="162"/>
      <c r="P49" s="162"/>
      <c r="Q49" s="161"/>
      <c r="R49" s="171"/>
      <c r="S49" s="172"/>
      <c r="U49" s="108">
        <f>R49-X49</f>
        <v>0</v>
      </c>
      <c r="V49" s="109">
        <f>S49-Y49</f>
        <v>0</v>
      </c>
      <c r="W49" s="98">
        <v>0</v>
      </c>
      <c r="X49" s="96"/>
      <c r="Y49" s="56"/>
      <c r="AA49" s="37"/>
    </row>
    <row r="50" spans="2:27" x14ac:dyDescent="0.25">
      <c r="B50" s="75" t="s">
        <v>61</v>
      </c>
      <c r="C50" s="70" t="s">
        <v>44</v>
      </c>
      <c r="D50" s="69" t="s">
        <v>13</v>
      </c>
      <c r="E50" s="70" t="s">
        <v>13</v>
      </c>
      <c r="F50" s="76"/>
      <c r="G50" s="149" t="s">
        <v>13</v>
      </c>
      <c r="H50" s="150" t="s">
        <v>13</v>
      </c>
      <c r="I50" s="151" t="s">
        <v>80</v>
      </c>
      <c r="J50" s="155">
        <v>16</v>
      </c>
      <c r="K50" s="231">
        <v>0</v>
      </c>
      <c r="L50" s="162">
        <v>8.2500999999999998</v>
      </c>
      <c r="M50" s="227">
        <v>0.51600000000000001</v>
      </c>
      <c r="N50" s="227">
        <v>0.51600000000000001</v>
      </c>
      <c r="O50" s="162">
        <v>3</v>
      </c>
      <c r="P50" s="162">
        <v>3.375</v>
      </c>
      <c r="Q50" s="226" t="s">
        <v>45</v>
      </c>
      <c r="R50" s="171">
        <v>4.71</v>
      </c>
      <c r="S50" s="172">
        <v>2327</v>
      </c>
      <c r="U50" s="114">
        <f>R50-X50</f>
        <v>0.20999999999999996</v>
      </c>
      <c r="V50" s="115">
        <f>S50-Y50</f>
        <v>27</v>
      </c>
      <c r="W50" s="95" t="s">
        <v>14</v>
      </c>
      <c r="X50" s="96">
        <v>4.5</v>
      </c>
      <c r="Y50" s="56">
        <v>2300</v>
      </c>
      <c r="AA50" s="37"/>
    </row>
    <row r="51" spans="2:27" x14ac:dyDescent="0.25">
      <c r="B51" s="75" t="s">
        <v>99</v>
      </c>
      <c r="C51" s="70" t="s">
        <v>44</v>
      </c>
      <c r="D51" s="69" t="s">
        <v>13</v>
      </c>
      <c r="E51" s="70" t="s">
        <v>13</v>
      </c>
      <c r="F51" s="76"/>
      <c r="G51" s="149" t="s">
        <v>13</v>
      </c>
      <c r="H51" s="150" t="s">
        <v>13</v>
      </c>
      <c r="I51" s="151" t="s">
        <v>13</v>
      </c>
      <c r="J51" s="155">
        <v>97</v>
      </c>
      <c r="K51" s="231">
        <v>14</v>
      </c>
      <c r="L51" s="162">
        <v>72.784900307464639</v>
      </c>
      <c r="M51" s="227">
        <v>0.66100000000000003</v>
      </c>
      <c r="N51" s="227">
        <v>0.65600000000000003</v>
      </c>
      <c r="O51" s="162">
        <v>3.7837837837837838</v>
      </c>
      <c r="P51" s="162">
        <v>3.8198198198198199</v>
      </c>
      <c r="Q51" s="226" t="s">
        <v>45</v>
      </c>
      <c r="R51" s="171">
        <v>4.5199999999999996</v>
      </c>
      <c r="S51" s="172">
        <v>2321</v>
      </c>
      <c r="U51" s="114">
        <f>R51-X51</f>
        <v>1.9999999999999574E-2</v>
      </c>
      <c r="V51" s="115">
        <f>S51-Y51</f>
        <v>21</v>
      </c>
      <c r="W51" s="95" t="s">
        <v>14</v>
      </c>
      <c r="X51" s="96">
        <v>4.5</v>
      </c>
      <c r="Y51" s="56">
        <v>2300</v>
      </c>
      <c r="AA51" s="37"/>
    </row>
    <row r="52" spans="2:27" x14ac:dyDescent="0.25">
      <c r="B52" s="75" t="s">
        <v>62</v>
      </c>
      <c r="C52" s="70" t="s">
        <v>44</v>
      </c>
      <c r="D52" s="69" t="s">
        <v>13</v>
      </c>
      <c r="E52" s="70"/>
      <c r="F52" s="76" t="s">
        <v>13</v>
      </c>
      <c r="G52" s="149" t="s">
        <v>80</v>
      </c>
      <c r="H52" s="150" t="s">
        <v>80</v>
      </c>
      <c r="I52" s="151" t="s">
        <v>80</v>
      </c>
      <c r="J52" s="155"/>
      <c r="K52" s="231"/>
      <c r="L52" s="162"/>
      <c r="M52" s="162"/>
      <c r="N52" s="162"/>
      <c r="O52" s="162"/>
      <c r="P52" s="162"/>
      <c r="Q52" s="161"/>
      <c r="R52" s="171"/>
      <c r="S52" s="172"/>
      <c r="U52" s="108">
        <f>R52-X52</f>
        <v>0</v>
      </c>
      <c r="V52" s="109">
        <f>S52-Y52</f>
        <v>0</v>
      </c>
      <c r="W52" s="105">
        <v>0</v>
      </c>
      <c r="X52" s="106"/>
      <c r="Y52" s="107"/>
      <c r="AA52" s="37"/>
    </row>
    <row r="53" spans="2:27" x14ac:dyDescent="0.25">
      <c r="B53" s="75" t="s">
        <v>100</v>
      </c>
      <c r="C53" s="70" t="s">
        <v>44</v>
      </c>
      <c r="D53" s="69" t="s">
        <v>13</v>
      </c>
      <c r="E53" s="70" t="s">
        <v>13</v>
      </c>
      <c r="F53" s="76"/>
      <c r="G53" s="149" t="s">
        <v>80</v>
      </c>
      <c r="H53" s="150" t="s">
        <v>13</v>
      </c>
      <c r="I53" s="151" t="s">
        <v>13</v>
      </c>
      <c r="J53" s="155">
        <v>2</v>
      </c>
      <c r="K53" s="231">
        <v>21</v>
      </c>
      <c r="L53" s="162">
        <v>6.5167000265121464</v>
      </c>
      <c r="M53" s="227">
        <v>0.22600000000000001</v>
      </c>
      <c r="N53" s="227">
        <v>0.28299999999999997</v>
      </c>
      <c r="O53" s="162">
        <v>2.2200000000000002</v>
      </c>
      <c r="P53" s="162">
        <v>2.2200000000000002</v>
      </c>
      <c r="Q53" s="226" t="s">
        <v>24</v>
      </c>
      <c r="R53" s="171">
        <v>4.38</v>
      </c>
      <c r="S53" s="172">
        <v>1582</v>
      </c>
      <c r="U53" s="114">
        <f>R53-X53</f>
        <v>0</v>
      </c>
      <c r="V53" s="115">
        <f>S53-Y53</f>
        <v>0</v>
      </c>
      <c r="W53" s="95" t="s">
        <v>17</v>
      </c>
      <c r="X53" s="96">
        <v>4.38</v>
      </c>
      <c r="Y53" s="56">
        <v>1582</v>
      </c>
      <c r="AA53" s="37"/>
    </row>
    <row r="54" spans="2:27" x14ac:dyDescent="0.25">
      <c r="B54" s="75" t="s">
        <v>63</v>
      </c>
      <c r="C54" s="70" t="s">
        <v>44</v>
      </c>
      <c r="D54" s="69" t="s">
        <v>13</v>
      </c>
      <c r="E54" s="70"/>
      <c r="F54" s="76"/>
      <c r="G54" s="149" t="s">
        <v>80</v>
      </c>
      <c r="H54" s="150" t="s">
        <v>80</v>
      </c>
      <c r="I54" s="151" t="s">
        <v>80</v>
      </c>
      <c r="J54" s="155"/>
      <c r="K54" s="231"/>
      <c r="L54" s="162"/>
      <c r="M54" s="162"/>
      <c r="N54" s="162"/>
      <c r="O54" s="162"/>
      <c r="P54" s="162"/>
      <c r="Q54" s="161"/>
      <c r="R54" s="171"/>
      <c r="S54" s="172"/>
      <c r="U54" s="108">
        <f>R54-X54</f>
        <v>0</v>
      </c>
      <c r="V54" s="109">
        <f>S54-Y54</f>
        <v>0</v>
      </c>
      <c r="W54" s="105">
        <v>0</v>
      </c>
      <c r="X54" s="106"/>
      <c r="Y54" s="107"/>
      <c r="AA54" s="37"/>
    </row>
    <row r="55" spans="2:27" x14ac:dyDescent="0.25">
      <c r="B55" s="75" t="s">
        <v>81</v>
      </c>
      <c r="C55" s="70" t="s">
        <v>44</v>
      </c>
      <c r="D55" s="69" t="s">
        <v>13</v>
      </c>
      <c r="E55" s="70"/>
      <c r="F55" s="76"/>
      <c r="G55" s="149" t="s">
        <v>80</v>
      </c>
      <c r="H55" s="150" t="s">
        <v>80</v>
      </c>
      <c r="I55" s="151" t="s">
        <v>80</v>
      </c>
      <c r="J55" s="155"/>
      <c r="K55" s="231"/>
      <c r="L55" s="162"/>
      <c r="M55" s="162"/>
      <c r="N55" s="162"/>
      <c r="O55" s="162"/>
      <c r="P55" s="162"/>
      <c r="Q55" s="161"/>
      <c r="R55" s="171"/>
      <c r="S55" s="172"/>
      <c r="U55" s="108">
        <f>R55-X55</f>
        <v>0</v>
      </c>
      <c r="V55" s="109">
        <f>S55-Y55</f>
        <v>0</v>
      </c>
      <c r="W55" s="105">
        <v>0</v>
      </c>
      <c r="X55" s="106"/>
      <c r="Y55" s="107"/>
      <c r="AA55" s="37"/>
    </row>
    <row r="56" spans="2:27" x14ac:dyDescent="0.25">
      <c r="B56" s="75" t="s">
        <v>64</v>
      </c>
      <c r="C56" s="70" t="s">
        <v>44</v>
      </c>
      <c r="D56" s="69" t="s">
        <v>13</v>
      </c>
      <c r="E56" s="70" t="s">
        <v>13</v>
      </c>
      <c r="F56" s="76" t="s">
        <v>13</v>
      </c>
      <c r="G56" s="149" t="s">
        <v>80</v>
      </c>
      <c r="H56" s="150" t="s">
        <v>13</v>
      </c>
      <c r="I56" s="151" t="s">
        <v>13</v>
      </c>
      <c r="J56" s="155">
        <v>2</v>
      </c>
      <c r="K56" s="231">
        <v>123</v>
      </c>
      <c r="L56" s="162">
        <v>33.638000013017653</v>
      </c>
      <c r="M56" s="227">
        <v>0.17100000000000001</v>
      </c>
      <c r="N56" s="227">
        <v>0.26900000000000002</v>
      </c>
      <c r="O56" s="162">
        <v>1.27</v>
      </c>
      <c r="P56" s="162">
        <v>1.28</v>
      </c>
      <c r="Q56" s="226" t="s">
        <v>24</v>
      </c>
      <c r="R56" s="171">
        <v>4.41</v>
      </c>
      <c r="S56" s="172">
        <v>1436</v>
      </c>
      <c r="U56" s="114">
        <f>R56-X56</f>
        <v>3.0000000000000249E-2</v>
      </c>
      <c r="V56" s="115">
        <f>S56-Y56</f>
        <v>13</v>
      </c>
      <c r="W56" s="95" t="s">
        <v>17</v>
      </c>
      <c r="X56" s="96">
        <v>4.38</v>
      </c>
      <c r="Y56" s="56">
        <v>1423</v>
      </c>
      <c r="AA56" s="37"/>
    </row>
    <row r="57" spans="2:27" x14ac:dyDescent="0.25">
      <c r="B57" s="75" t="s">
        <v>65</v>
      </c>
      <c r="C57" s="70" t="s">
        <v>44</v>
      </c>
      <c r="D57" s="69" t="s">
        <v>13</v>
      </c>
      <c r="E57" s="70"/>
      <c r="F57" s="76"/>
      <c r="G57" s="149" t="s">
        <v>80</v>
      </c>
      <c r="H57" s="150" t="s">
        <v>80</v>
      </c>
      <c r="I57" s="151" t="s">
        <v>80</v>
      </c>
      <c r="J57" s="155"/>
      <c r="K57" s="231"/>
      <c r="L57" s="162"/>
      <c r="M57" s="162"/>
      <c r="N57" s="162"/>
      <c r="O57" s="162"/>
      <c r="P57" s="162"/>
      <c r="Q57" s="161"/>
      <c r="R57" s="171"/>
      <c r="S57" s="172"/>
      <c r="U57" s="108">
        <f>R57-X57</f>
        <v>0</v>
      </c>
      <c r="V57" s="109">
        <f>S57-Y57</f>
        <v>0</v>
      </c>
      <c r="W57" s="105">
        <v>0</v>
      </c>
      <c r="X57" s="106"/>
      <c r="Y57" s="107"/>
      <c r="AA57" s="37"/>
    </row>
    <row r="58" spans="2:27" x14ac:dyDescent="0.25">
      <c r="B58" s="75" t="s">
        <v>66</v>
      </c>
      <c r="C58" s="70" t="s">
        <v>44</v>
      </c>
      <c r="D58" s="69"/>
      <c r="E58" s="70"/>
      <c r="F58" s="76" t="s">
        <v>13</v>
      </c>
      <c r="G58" s="149" t="s">
        <v>80</v>
      </c>
      <c r="H58" s="150" t="s">
        <v>80</v>
      </c>
      <c r="I58" s="151" t="s">
        <v>80</v>
      </c>
      <c r="J58" s="155"/>
      <c r="K58" s="231"/>
      <c r="L58" s="162"/>
      <c r="M58" s="162"/>
      <c r="N58" s="162"/>
      <c r="O58" s="162"/>
      <c r="P58" s="162"/>
      <c r="Q58" s="161"/>
      <c r="R58" s="171"/>
      <c r="S58" s="172"/>
      <c r="U58" s="108">
        <f>R58-X58</f>
        <v>0</v>
      </c>
      <c r="V58" s="109">
        <f>S58-Y58</f>
        <v>0</v>
      </c>
      <c r="W58" s="98">
        <v>0</v>
      </c>
      <c r="X58" s="96"/>
      <c r="Y58" s="56"/>
      <c r="AA58" s="37"/>
    </row>
    <row r="59" spans="2:27" x14ac:dyDescent="0.25">
      <c r="B59" s="75" t="s">
        <v>67</v>
      </c>
      <c r="C59" s="70" t="s">
        <v>44</v>
      </c>
      <c r="D59" s="69" t="s">
        <v>13</v>
      </c>
      <c r="E59" s="70" t="s">
        <v>13</v>
      </c>
      <c r="F59" s="76"/>
      <c r="G59" s="149" t="s">
        <v>13</v>
      </c>
      <c r="H59" s="150" t="s">
        <v>80</v>
      </c>
      <c r="I59" s="151" t="s">
        <v>80</v>
      </c>
      <c r="J59" s="155">
        <v>14</v>
      </c>
      <c r="K59" s="231">
        <v>0</v>
      </c>
      <c r="L59" s="162">
        <v>6.0794000000000006</v>
      </c>
      <c r="M59" s="227">
        <v>0.434</v>
      </c>
      <c r="N59" s="227">
        <v>0.434</v>
      </c>
      <c r="O59" s="162">
        <v>2.0699999999999998</v>
      </c>
      <c r="P59" s="162">
        <v>2.0714285714285716</v>
      </c>
      <c r="Q59" s="226" t="s">
        <v>24</v>
      </c>
      <c r="R59" s="171">
        <v>4.41</v>
      </c>
      <c r="S59" s="172">
        <v>1970</v>
      </c>
      <c r="U59" s="114">
        <f>R59-X59</f>
        <v>0</v>
      </c>
      <c r="V59" s="115">
        <f>S59-Y59</f>
        <v>0</v>
      </c>
      <c r="W59" s="95" t="s">
        <v>17</v>
      </c>
      <c r="X59" s="96">
        <v>4.41</v>
      </c>
      <c r="Y59" s="56">
        <v>1970</v>
      </c>
      <c r="AA59" s="37"/>
    </row>
    <row r="60" spans="2:27" x14ac:dyDescent="0.25">
      <c r="B60" s="75" t="s">
        <v>68</v>
      </c>
      <c r="C60" s="70" t="s">
        <v>44</v>
      </c>
      <c r="D60" s="69"/>
      <c r="E60" s="70"/>
      <c r="F60" s="76" t="s">
        <v>13</v>
      </c>
      <c r="G60" s="149" t="s">
        <v>80</v>
      </c>
      <c r="H60" s="150" t="s">
        <v>80</v>
      </c>
      <c r="I60" s="151" t="s">
        <v>80</v>
      </c>
      <c r="J60" s="155"/>
      <c r="K60" s="231"/>
      <c r="L60" s="162"/>
      <c r="M60" s="162"/>
      <c r="N60" s="162"/>
      <c r="O60" s="162"/>
      <c r="P60" s="162"/>
      <c r="Q60" s="161"/>
      <c r="R60" s="171"/>
      <c r="S60" s="172"/>
      <c r="U60" s="116">
        <f>R60-X60</f>
        <v>0</v>
      </c>
      <c r="V60" s="117">
        <f>S60-Y60</f>
        <v>0</v>
      </c>
      <c r="W60" s="98">
        <v>0</v>
      </c>
      <c r="X60" s="96"/>
      <c r="Y60" s="56"/>
      <c r="AA60" s="37"/>
    </row>
    <row r="61" spans="2:27" x14ac:dyDescent="0.25">
      <c r="B61" s="75" t="s">
        <v>69</v>
      </c>
      <c r="C61" s="70" t="s">
        <v>44</v>
      </c>
      <c r="D61" s="69"/>
      <c r="E61" s="70"/>
      <c r="F61" s="76" t="s">
        <v>13</v>
      </c>
      <c r="G61" s="149" t="s">
        <v>80</v>
      </c>
      <c r="H61" s="150" t="s">
        <v>80</v>
      </c>
      <c r="I61" s="151" t="s">
        <v>80</v>
      </c>
      <c r="J61" s="155"/>
      <c r="K61" s="231"/>
      <c r="L61" s="162"/>
      <c r="M61" s="162"/>
      <c r="N61" s="162"/>
      <c r="O61" s="162"/>
      <c r="P61" s="162"/>
      <c r="Q61" s="161"/>
      <c r="R61" s="171"/>
      <c r="S61" s="172"/>
      <c r="U61" s="116">
        <f>R61-X61</f>
        <v>0</v>
      </c>
      <c r="V61" s="117">
        <f>S61-Y61</f>
        <v>0</v>
      </c>
      <c r="W61" s="98">
        <v>0</v>
      </c>
      <c r="X61" s="96"/>
      <c r="Y61" s="56"/>
      <c r="AA61" s="37"/>
    </row>
    <row r="62" spans="2:27" ht="15.75" thickBot="1" x14ac:dyDescent="0.3">
      <c r="B62" s="77" t="s">
        <v>70</v>
      </c>
      <c r="C62" s="73" t="s">
        <v>44</v>
      </c>
      <c r="D62" s="72" t="s">
        <v>13</v>
      </c>
      <c r="E62" s="73" t="s">
        <v>13</v>
      </c>
      <c r="F62" s="78" t="s">
        <v>13</v>
      </c>
      <c r="G62" s="152" t="s">
        <v>13</v>
      </c>
      <c r="H62" s="153" t="s">
        <v>13</v>
      </c>
      <c r="I62" s="154" t="s">
        <v>13</v>
      </c>
      <c r="J62" s="234">
        <v>31</v>
      </c>
      <c r="K62" s="235">
        <v>8</v>
      </c>
      <c r="L62" s="236">
        <v>12.726100038671495</v>
      </c>
      <c r="M62" s="237">
        <v>0.27500000000000002</v>
      </c>
      <c r="N62" s="237">
        <v>0.32600000000000001</v>
      </c>
      <c r="O62" s="238">
        <v>2.33</v>
      </c>
      <c r="P62" s="238">
        <v>2.3333333333333335</v>
      </c>
      <c r="Q62" s="239" t="s">
        <v>24</v>
      </c>
      <c r="R62" s="175">
        <v>4.5</v>
      </c>
      <c r="S62" s="176">
        <v>1582</v>
      </c>
      <c r="U62" s="120">
        <f>R62-X62</f>
        <v>0</v>
      </c>
      <c r="V62" s="121">
        <f>S62-Y62</f>
        <v>0</v>
      </c>
      <c r="W62" s="100" t="s">
        <v>14</v>
      </c>
      <c r="X62" s="101">
        <v>4.5</v>
      </c>
      <c r="Y62" s="57">
        <v>1582</v>
      </c>
      <c r="AA62" s="38"/>
    </row>
    <row r="63" spans="2:27" x14ac:dyDescent="0.25">
      <c r="Q63" s="14"/>
      <c r="R63" s="15"/>
      <c r="S63" s="15"/>
      <c r="W63" s="14"/>
      <c r="X63" s="1"/>
      <c r="Y63" s="1"/>
    </row>
    <row r="64" spans="2:27" x14ac:dyDescent="0.25">
      <c r="B64" s="28" t="s">
        <v>71</v>
      </c>
      <c r="J64" s="178" t="s">
        <v>101</v>
      </c>
      <c r="K64" s="178"/>
      <c r="L64" s="178"/>
      <c r="M64" s="178"/>
      <c r="N64" s="178"/>
      <c r="O64" s="178"/>
      <c r="P64" s="178"/>
      <c r="Q64" s="29" t="s">
        <v>108</v>
      </c>
      <c r="R64" s="29" t="s">
        <v>96</v>
      </c>
      <c r="S64" s="29" t="s">
        <v>96</v>
      </c>
      <c r="U64" s="146" t="s">
        <v>84</v>
      </c>
      <c r="V64" s="146" t="s">
        <v>84</v>
      </c>
      <c r="W64" s="148" t="s">
        <v>72</v>
      </c>
      <c r="X64" s="148" t="s">
        <v>87</v>
      </c>
      <c r="Y64" s="148" t="s">
        <v>87</v>
      </c>
    </row>
    <row r="65" spans="2:23" x14ac:dyDescent="0.25">
      <c r="N65" s="14"/>
    </row>
    <row r="66" spans="2:23" x14ac:dyDescent="0.25">
      <c r="B66" s="30" t="s">
        <v>73</v>
      </c>
      <c r="Q66" s="14"/>
      <c r="R66" s="15"/>
      <c r="S66" s="15"/>
      <c r="W66" s="14"/>
    </row>
    <row r="67" spans="2:23" x14ac:dyDescent="0.25">
      <c r="R67" s="15"/>
      <c r="S67" s="15"/>
    </row>
    <row r="68" spans="2:23" x14ac:dyDescent="0.25">
      <c r="R68" s="15"/>
      <c r="S68" s="15"/>
    </row>
    <row r="69" spans="2:23" x14ac:dyDescent="0.25">
      <c r="R69" s="15"/>
      <c r="S69" s="15"/>
    </row>
    <row r="70" spans="2:23" x14ac:dyDescent="0.25">
      <c r="R70" s="15"/>
      <c r="S70" s="15"/>
    </row>
    <row r="71" spans="2:23" x14ac:dyDescent="0.25">
      <c r="R71" s="15"/>
      <c r="S71" s="15"/>
    </row>
    <row r="72" spans="2:23" x14ac:dyDescent="0.25">
      <c r="R72" s="15"/>
      <c r="S72" s="15"/>
    </row>
    <row r="73" spans="2:23" x14ac:dyDescent="0.25">
      <c r="R73" s="15"/>
      <c r="S73" s="15"/>
    </row>
    <row r="74" spans="2:23" x14ac:dyDescent="0.25">
      <c r="R74" s="15"/>
      <c r="S74" s="15"/>
    </row>
    <row r="75" spans="2:23" x14ac:dyDescent="0.25">
      <c r="R75" s="15"/>
      <c r="S75" s="15"/>
    </row>
    <row r="76" spans="2:23" x14ac:dyDescent="0.25">
      <c r="R76" s="15"/>
      <c r="S76" s="15"/>
    </row>
    <row r="77" spans="2:23" x14ac:dyDescent="0.25">
      <c r="R77" s="15"/>
      <c r="S77" s="15"/>
    </row>
    <row r="78" spans="2:23" x14ac:dyDescent="0.25">
      <c r="R78" s="15"/>
      <c r="S78" s="15"/>
    </row>
    <row r="79" spans="2:23" x14ac:dyDescent="0.25">
      <c r="R79" s="15"/>
      <c r="S79" s="15"/>
    </row>
    <row r="80" spans="2:23" x14ac:dyDescent="0.25">
      <c r="R80" s="15"/>
      <c r="S80" s="15"/>
    </row>
    <row r="117" spans="12:12" x14ac:dyDescent="0.25">
      <c r="L117" s="9" t="s">
        <v>80</v>
      </c>
    </row>
    <row r="118" spans="12:12" x14ac:dyDescent="0.25">
      <c r="L118" s="9" t="s">
        <v>80</v>
      </c>
    </row>
    <row r="119" spans="12:12" x14ac:dyDescent="0.25">
      <c r="L119" s="9" t="s">
        <v>80</v>
      </c>
    </row>
  </sheetData>
  <autoFilter ref="B4:AC62"/>
  <sortState ref="B5:Y62">
    <sortCondition ref="C5:C62"/>
    <sortCondition ref="B5:B62"/>
  </sortState>
  <mergeCells count="7">
    <mergeCell ref="J64:P64"/>
    <mergeCell ref="W2:Y2"/>
    <mergeCell ref="D3:I3"/>
    <mergeCell ref="J3:S3"/>
    <mergeCell ref="U2:V2"/>
    <mergeCell ref="J2:S2"/>
    <mergeCell ref="G2:I2"/>
  </mergeCells>
  <conditionalFormatting sqref="B5:B62">
    <cfRule type="expression" dxfId="20" priority="19">
      <formula>#REF!="x"</formula>
    </cfRule>
  </conditionalFormatting>
  <conditionalFormatting sqref="B35:B62">
    <cfRule type="expression" dxfId="19" priority="18">
      <formula>#REF!="x"</formula>
    </cfRule>
  </conditionalFormatting>
  <conditionalFormatting sqref="B5:B62">
    <cfRule type="expression" dxfId="18" priority="17">
      <formula>$E5="x"</formula>
    </cfRule>
  </conditionalFormatting>
  <conditionalFormatting sqref="W5:W13 W15:W62 J5:S62">
    <cfRule type="expression" dxfId="17" priority="16">
      <formula>$E5&lt;&gt;"x"</formula>
    </cfRule>
  </conditionalFormatting>
  <conditionalFormatting sqref="X5:Y13 X15:Y62">
    <cfRule type="expression" dxfId="16" priority="15">
      <formula>$D5&lt;&gt;"x"</formula>
    </cfRule>
  </conditionalFormatting>
  <conditionalFormatting sqref="U13:V13">
    <cfRule type="expression" dxfId="15" priority="14">
      <formula>$D13&lt;&gt;"x"</formula>
    </cfRule>
  </conditionalFormatting>
  <conditionalFormatting sqref="U18:V18">
    <cfRule type="expression" dxfId="14" priority="12">
      <formula>$D18&lt;&gt;"x"</formula>
    </cfRule>
  </conditionalFormatting>
  <conditionalFormatting sqref="U22:V22">
    <cfRule type="expression" dxfId="13" priority="11">
      <formula>$D22&lt;&gt;"x"</formula>
    </cfRule>
  </conditionalFormatting>
  <conditionalFormatting sqref="U28:V28">
    <cfRule type="expression" dxfId="12" priority="10">
      <formula>$D28&lt;&gt;"x"</formula>
    </cfRule>
  </conditionalFormatting>
  <conditionalFormatting sqref="U36:V36">
    <cfRule type="expression" dxfId="11" priority="9">
      <formula>$D36&lt;&gt;"x"</formula>
    </cfRule>
  </conditionalFormatting>
  <conditionalFormatting sqref="U37:V37">
    <cfRule type="expression" dxfId="10" priority="8">
      <formula>$D37&lt;&gt;"x"</formula>
    </cfRule>
  </conditionalFormatting>
  <conditionalFormatting sqref="U40:V40">
    <cfRule type="expression" dxfId="9" priority="7">
      <formula>$D40&lt;&gt;"x"</formula>
    </cfRule>
  </conditionalFormatting>
  <conditionalFormatting sqref="U50:V50">
    <cfRule type="expression" dxfId="8" priority="6">
      <formula>$D50&lt;&gt;"x"</formula>
    </cfRule>
  </conditionalFormatting>
  <conditionalFormatting sqref="U57:V57">
    <cfRule type="expression" dxfId="7" priority="5">
      <formula>$D57&lt;&gt;"x"</formula>
    </cfRule>
  </conditionalFormatting>
  <conditionalFormatting sqref="U60:V60">
    <cfRule type="expression" dxfId="6" priority="4">
      <formula>$D60&lt;&gt;"x"</formula>
    </cfRule>
  </conditionalFormatting>
  <conditionalFormatting sqref="U61:V61">
    <cfRule type="expression" dxfId="5" priority="3">
      <formula>$D61&lt;&gt;"x"</formula>
    </cfRule>
  </conditionalFormatting>
  <conditionalFormatting sqref="U5:V13 U15:V62">
    <cfRule type="cellIs" dxfId="4" priority="2" operator="greaterThan">
      <formula>0</formula>
    </cfRule>
  </conditionalFormatting>
  <conditionalFormatting sqref="U5:V62">
    <cfRule type="cellIs" dxfId="3" priority="1" operator="lessThan">
      <formula>0</formula>
    </cfRule>
  </conditionalFormatting>
  <pageMargins left="0.25" right="0.25" top="0.75" bottom="0.75" header="0.3" footer="0.3"/>
  <pageSetup paperSize="8" scale="4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1:S66"/>
  <sheetViews>
    <sheetView zoomScale="70" zoomScaleNormal="70" workbookViewId="0">
      <selection activeCell="D21" sqref="D21"/>
    </sheetView>
  </sheetViews>
  <sheetFormatPr baseColWidth="10" defaultColWidth="11.42578125" defaultRowHeight="15" x14ac:dyDescent="0.25"/>
  <cols>
    <col min="1" max="1" width="2.85546875" style="9" customWidth="1"/>
    <col min="2" max="2" width="30" style="9" customWidth="1"/>
    <col min="3" max="3" width="7.5703125" style="9" bestFit="1" customWidth="1"/>
    <col min="4" max="6" width="7.140625" style="9" customWidth="1"/>
    <col min="7" max="12" width="23.140625" style="9" customWidth="1"/>
    <col min="13" max="13" width="2.85546875" style="9" customWidth="1"/>
    <col min="14" max="15" width="11.42578125" style="9"/>
    <col min="16" max="16" width="13.140625" style="9" bestFit="1" customWidth="1"/>
    <col min="17" max="17" width="14.140625" style="9" bestFit="1" customWidth="1"/>
    <col min="18" max="18" width="2.5703125" style="9" customWidth="1"/>
    <col min="19" max="19" width="39.85546875" style="1" customWidth="1"/>
    <col min="20" max="16384" width="11.42578125" style="9"/>
  </cols>
  <sheetData>
    <row r="1" spans="2:19" ht="15.75" thickBot="1" x14ac:dyDescent="0.3">
      <c r="N1" s="67"/>
      <c r="O1" s="67"/>
    </row>
    <row r="2" spans="2:19" ht="15.75" thickBot="1" x14ac:dyDescent="0.3">
      <c r="G2" s="184" t="s">
        <v>82</v>
      </c>
      <c r="H2" s="185"/>
      <c r="I2" s="185"/>
      <c r="J2" s="185"/>
      <c r="K2" s="185"/>
      <c r="L2" s="186"/>
      <c r="N2" s="182" t="s">
        <v>1</v>
      </c>
      <c r="O2" s="183"/>
      <c r="P2" s="187">
        <v>2021</v>
      </c>
      <c r="Q2" s="189"/>
      <c r="S2" s="39" t="s">
        <v>2</v>
      </c>
    </row>
    <row r="3" spans="2:19" x14ac:dyDescent="0.25">
      <c r="B3" s="19"/>
      <c r="C3" s="63"/>
      <c r="D3" s="193" t="s">
        <v>3</v>
      </c>
      <c r="E3" s="194"/>
      <c r="F3" s="203"/>
      <c r="G3" s="204"/>
      <c r="H3" s="205"/>
      <c r="I3" s="205"/>
      <c r="J3" s="205"/>
      <c r="K3" s="205"/>
      <c r="L3" s="206"/>
      <c r="N3" s="141"/>
      <c r="O3" s="142"/>
      <c r="P3" s="142"/>
      <c r="Q3" s="143"/>
      <c r="S3" s="35"/>
    </row>
    <row r="4" spans="2:19" ht="39" thickBot="1" x14ac:dyDescent="0.3">
      <c r="B4" s="4" t="s">
        <v>4</v>
      </c>
      <c r="C4" s="64" t="s">
        <v>5</v>
      </c>
      <c r="D4" s="26" t="s">
        <v>6</v>
      </c>
      <c r="E4" s="6" t="s">
        <v>7</v>
      </c>
      <c r="F4" s="45" t="s">
        <v>8</v>
      </c>
      <c r="G4" s="210" t="s">
        <v>113</v>
      </c>
      <c r="H4" s="209" t="s">
        <v>114</v>
      </c>
      <c r="I4" s="209" t="s">
        <v>103</v>
      </c>
      <c r="J4" s="209" t="s">
        <v>104</v>
      </c>
      <c r="K4" s="209" t="s">
        <v>94</v>
      </c>
      <c r="L4" s="241" t="s">
        <v>95</v>
      </c>
      <c r="N4" s="65" t="s">
        <v>9</v>
      </c>
      <c r="O4" s="133" t="s">
        <v>116</v>
      </c>
      <c r="P4" s="134" t="s">
        <v>88</v>
      </c>
      <c r="Q4" s="89" t="s">
        <v>89</v>
      </c>
      <c r="S4" s="35"/>
    </row>
    <row r="5" spans="2:19" x14ac:dyDescent="0.25">
      <c r="B5" s="16" t="s">
        <v>11</v>
      </c>
      <c r="C5" s="59" t="s">
        <v>12</v>
      </c>
      <c r="D5" s="18" t="s">
        <v>13</v>
      </c>
      <c r="E5" s="17" t="s">
        <v>13</v>
      </c>
      <c r="F5" s="20"/>
      <c r="G5" s="245"/>
      <c r="H5" s="167"/>
      <c r="I5" s="167"/>
      <c r="J5" s="167"/>
      <c r="K5" s="167"/>
      <c r="L5" s="246"/>
      <c r="N5" s="21">
        <f>K5-P5</f>
        <v>0</v>
      </c>
      <c r="O5" s="22">
        <f>L5-Q5</f>
        <v>0</v>
      </c>
      <c r="P5" s="135"/>
      <c r="Q5" s="90"/>
      <c r="S5" s="36"/>
    </row>
    <row r="6" spans="2:19" x14ac:dyDescent="0.25">
      <c r="B6" s="16" t="s">
        <v>15</v>
      </c>
      <c r="C6" s="59" t="s">
        <v>12</v>
      </c>
      <c r="D6" s="18" t="s">
        <v>13</v>
      </c>
      <c r="E6" s="17" t="s">
        <v>13</v>
      </c>
      <c r="F6" s="20"/>
      <c r="G6" s="245"/>
      <c r="H6" s="167"/>
      <c r="I6" s="167"/>
      <c r="J6" s="167"/>
      <c r="K6" s="247"/>
      <c r="L6" s="246"/>
      <c r="N6" s="66">
        <f>K6-P6</f>
        <v>0</v>
      </c>
      <c r="O6" s="22">
        <f>L6-Q6</f>
        <v>0</v>
      </c>
      <c r="P6" s="136"/>
      <c r="Q6" s="90"/>
      <c r="S6" s="37"/>
    </row>
    <row r="7" spans="2:19" x14ac:dyDescent="0.25">
      <c r="B7" s="16" t="s">
        <v>16</v>
      </c>
      <c r="C7" s="59" t="s">
        <v>12</v>
      </c>
      <c r="D7" s="18" t="s">
        <v>13</v>
      </c>
      <c r="E7" s="17" t="s">
        <v>13</v>
      </c>
      <c r="F7" s="20" t="s">
        <v>13</v>
      </c>
      <c r="G7" s="245">
        <v>12.238199999999999</v>
      </c>
      <c r="H7" s="248">
        <v>0.64411578947368431</v>
      </c>
      <c r="I7" s="167">
        <v>1.8421052631578947</v>
      </c>
      <c r="J7" s="167">
        <v>1.8421052631578947</v>
      </c>
      <c r="K7" s="167">
        <v>2.2400000000000002</v>
      </c>
      <c r="L7" s="168">
        <v>1227</v>
      </c>
      <c r="N7" s="21">
        <f>K7-P7</f>
        <v>1.0000000000000231E-2</v>
      </c>
      <c r="O7" s="137">
        <f>L7-Q7</f>
        <v>0</v>
      </c>
      <c r="P7" s="135">
        <v>2.23</v>
      </c>
      <c r="Q7" s="91">
        <v>1227</v>
      </c>
      <c r="S7" s="37"/>
    </row>
    <row r="8" spans="2:19" x14ac:dyDescent="0.25">
      <c r="B8" s="16" t="s">
        <v>18</v>
      </c>
      <c r="C8" s="59" t="s">
        <v>12</v>
      </c>
      <c r="D8" s="18" t="s">
        <v>13</v>
      </c>
      <c r="E8" s="17" t="s">
        <v>13</v>
      </c>
      <c r="F8" s="20"/>
      <c r="G8" s="245"/>
      <c r="H8" s="167"/>
      <c r="I8" s="167"/>
      <c r="J8" s="167"/>
      <c r="K8" s="167"/>
      <c r="L8" s="246"/>
      <c r="N8" s="21">
        <f>K8-P8</f>
        <v>0</v>
      </c>
      <c r="O8" s="22">
        <f>L8-Q8</f>
        <v>0</v>
      </c>
      <c r="P8" s="135"/>
      <c r="Q8" s="90"/>
      <c r="S8" s="37"/>
    </row>
    <row r="9" spans="2:19" x14ac:dyDescent="0.25">
      <c r="B9" s="16" t="s">
        <v>19</v>
      </c>
      <c r="C9" s="59" t="s">
        <v>12</v>
      </c>
      <c r="D9" s="18" t="s">
        <v>13</v>
      </c>
      <c r="E9" s="17" t="s">
        <v>13</v>
      </c>
      <c r="F9" s="20" t="s">
        <v>13</v>
      </c>
      <c r="G9" s="245">
        <v>53.851199999999999</v>
      </c>
      <c r="H9" s="248">
        <v>0.97911272727272725</v>
      </c>
      <c r="I9" s="167">
        <v>1.9454545454545455</v>
      </c>
      <c r="J9" s="167">
        <v>1.9636363636363636</v>
      </c>
      <c r="K9" s="167">
        <v>2.48</v>
      </c>
      <c r="L9" s="168">
        <v>985</v>
      </c>
      <c r="N9" s="21">
        <f>K9-P9</f>
        <v>9.9999999999997868E-3</v>
      </c>
      <c r="O9" s="137">
        <f>L9-Q9</f>
        <v>10</v>
      </c>
      <c r="P9" s="135">
        <v>2.4700000000000002</v>
      </c>
      <c r="Q9" s="91">
        <v>975</v>
      </c>
      <c r="S9" s="37"/>
    </row>
    <row r="10" spans="2:19" x14ac:dyDescent="0.25">
      <c r="B10" s="16" t="s">
        <v>20</v>
      </c>
      <c r="C10" s="59" t="s">
        <v>12</v>
      </c>
      <c r="D10" s="18" t="s">
        <v>13</v>
      </c>
      <c r="E10" s="17" t="s">
        <v>13</v>
      </c>
      <c r="F10" s="20"/>
      <c r="G10" s="245"/>
      <c r="H10" s="167"/>
      <c r="I10" s="167"/>
      <c r="J10" s="167"/>
      <c r="K10" s="167"/>
      <c r="L10" s="246"/>
      <c r="N10" s="21">
        <f>K10-P10</f>
        <v>0</v>
      </c>
      <c r="O10" s="22">
        <f>L10-Q10</f>
        <v>0</v>
      </c>
      <c r="P10" s="135"/>
      <c r="Q10" s="90"/>
      <c r="S10" s="37"/>
    </row>
    <row r="11" spans="2:19" x14ac:dyDescent="0.25">
      <c r="B11" s="16" t="s">
        <v>21</v>
      </c>
      <c r="C11" s="59" t="s">
        <v>12</v>
      </c>
      <c r="D11" s="18" t="s">
        <v>13</v>
      </c>
      <c r="E11" s="17" t="s">
        <v>13</v>
      </c>
      <c r="F11" s="20" t="s">
        <v>13</v>
      </c>
      <c r="G11" s="245">
        <v>227.54489999999979</v>
      </c>
      <c r="H11" s="248">
        <v>0.69799049079754727</v>
      </c>
      <c r="I11" s="167">
        <v>1.48159509202454</v>
      </c>
      <c r="J11" s="167">
        <v>1.5061349693251533</v>
      </c>
      <c r="K11" s="167">
        <v>2.2400000000000002</v>
      </c>
      <c r="L11" s="168">
        <v>1219</v>
      </c>
      <c r="N11" s="21">
        <f>K11-P11</f>
        <v>1.0000000000000231E-2</v>
      </c>
      <c r="O11" s="137">
        <f>L11-Q11</f>
        <v>12</v>
      </c>
      <c r="P11" s="135">
        <v>2.23</v>
      </c>
      <c r="Q11" s="91">
        <v>1207</v>
      </c>
      <c r="S11" s="37"/>
    </row>
    <row r="12" spans="2:19" x14ac:dyDescent="0.25">
      <c r="B12" s="16" t="s">
        <v>22</v>
      </c>
      <c r="C12" s="59" t="s">
        <v>12</v>
      </c>
      <c r="D12" s="18" t="s">
        <v>13</v>
      </c>
      <c r="E12" s="17" t="s">
        <v>13</v>
      </c>
      <c r="F12" s="20"/>
      <c r="G12" s="245"/>
      <c r="H12" s="167"/>
      <c r="I12" s="167"/>
      <c r="J12" s="167"/>
      <c r="K12" s="167"/>
      <c r="L12" s="246"/>
      <c r="N12" s="21">
        <f>K12-P12</f>
        <v>0</v>
      </c>
      <c r="O12" s="22">
        <f>L12-Q12</f>
        <v>0</v>
      </c>
      <c r="P12" s="135"/>
      <c r="Q12" s="90"/>
      <c r="S12" s="37"/>
    </row>
    <row r="13" spans="2:19" x14ac:dyDescent="0.25">
      <c r="B13" s="16" t="s">
        <v>23</v>
      </c>
      <c r="C13" s="59" t="s">
        <v>12</v>
      </c>
      <c r="D13" s="18"/>
      <c r="E13" s="17"/>
      <c r="F13" s="20" t="s">
        <v>13</v>
      </c>
      <c r="G13" s="245">
        <v>29.160000000000004</v>
      </c>
      <c r="H13" s="248">
        <v>0.60750000000000004</v>
      </c>
      <c r="I13" s="167">
        <v>1.8541666666666667</v>
      </c>
      <c r="J13" s="167">
        <v>1.8541666666666667</v>
      </c>
      <c r="K13" s="169">
        <v>3.24</v>
      </c>
      <c r="L13" s="168">
        <v>1349</v>
      </c>
      <c r="N13" s="23">
        <f>K13-P13</f>
        <v>0.29000000000000004</v>
      </c>
      <c r="O13" s="137">
        <f>L13-Q13</f>
        <v>0</v>
      </c>
      <c r="P13" s="138">
        <v>2.95</v>
      </c>
      <c r="Q13" s="91">
        <v>1349</v>
      </c>
      <c r="S13" s="37"/>
    </row>
    <row r="14" spans="2:19" x14ac:dyDescent="0.25">
      <c r="B14" s="16" t="s">
        <v>25</v>
      </c>
      <c r="C14" s="59" t="s">
        <v>12</v>
      </c>
      <c r="D14" s="18"/>
      <c r="E14" s="17" t="s">
        <v>13</v>
      </c>
      <c r="F14" s="20"/>
      <c r="G14" s="245"/>
      <c r="H14" s="167"/>
      <c r="I14" s="167"/>
      <c r="J14" s="167"/>
      <c r="K14" s="167"/>
      <c r="L14" s="246"/>
      <c r="N14" s="21">
        <f>K14-P14</f>
        <v>0</v>
      </c>
      <c r="O14" s="22">
        <f>L14-Q14</f>
        <v>0</v>
      </c>
      <c r="P14" s="135"/>
      <c r="Q14" s="90"/>
      <c r="S14" s="37"/>
    </row>
    <row r="15" spans="2:19" x14ac:dyDescent="0.25">
      <c r="B15" s="16" t="s">
        <v>26</v>
      </c>
      <c r="C15" s="59" t="s">
        <v>12</v>
      </c>
      <c r="D15" s="18" t="s">
        <v>13</v>
      </c>
      <c r="E15" s="17" t="s">
        <v>13</v>
      </c>
      <c r="F15" s="20"/>
      <c r="G15" s="245"/>
      <c r="H15" s="167"/>
      <c r="I15" s="167"/>
      <c r="J15" s="167"/>
      <c r="K15" s="167"/>
      <c r="L15" s="246"/>
      <c r="N15" s="21">
        <f>K15-P15</f>
        <v>0</v>
      </c>
      <c r="O15" s="22">
        <f>L15-Q15</f>
        <v>0</v>
      </c>
      <c r="P15" s="135"/>
      <c r="Q15" s="90"/>
      <c r="S15" s="37"/>
    </row>
    <row r="16" spans="2:19" x14ac:dyDescent="0.25">
      <c r="B16" s="16" t="s">
        <v>27</v>
      </c>
      <c r="C16" s="59" t="s">
        <v>12</v>
      </c>
      <c r="D16" s="18" t="s">
        <v>13</v>
      </c>
      <c r="E16" s="17" t="s">
        <v>13</v>
      </c>
      <c r="F16" s="20"/>
      <c r="G16" s="245"/>
      <c r="H16" s="167"/>
      <c r="I16" s="167"/>
      <c r="J16" s="167"/>
      <c r="K16" s="167"/>
      <c r="L16" s="246"/>
      <c r="N16" s="21">
        <f>K16-P16</f>
        <v>0</v>
      </c>
      <c r="O16" s="22">
        <f>L16-Q16</f>
        <v>0</v>
      </c>
      <c r="P16" s="135"/>
      <c r="Q16" s="90"/>
      <c r="S16" s="37"/>
    </row>
    <row r="17" spans="2:19" x14ac:dyDescent="0.25">
      <c r="B17" s="16" t="s">
        <v>115</v>
      </c>
      <c r="C17" s="59" t="s">
        <v>12</v>
      </c>
      <c r="D17" s="18"/>
      <c r="E17" s="17"/>
      <c r="F17" s="20" t="s">
        <v>13</v>
      </c>
      <c r="G17" s="249">
        <v>69.902900013923642</v>
      </c>
      <c r="H17" s="250">
        <v>0.45391493515534859</v>
      </c>
      <c r="I17" s="167">
        <v>1.2077922077922079</v>
      </c>
      <c r="J17" s="169">
        <v>1.2077922077922079</v>
      </c>
      <c r="K17" s="169">
        <v>2.97</v>
      </c>
      <c r="L17" s="170">
        <v>985</v>
      </c>
      <c r="N17" s="23">
        <f>K17-P17</f>
        <v>2.0000000000000018E-2</v>
      </c>
      <c r="O17" s="139">
        <f>L17-Q17</f>
        <v>10</v>
      </c>
      <c r="P17" s="138">
        <v>2.95</v>
      </c>
      <c r="Q17" s="92">
        <v>975</v>
      </c>
      <c r="S17" s="37"/>
    </row>
    <row r="18" spans="2:19" x14ac:dyDescent="0.25">
      <c r="B18" s="16" t="s">
        <v>92</v>
      </c>
      <c r="C18" s="59" t="s">
        <v>12</v>
      </c>
      <c r="D18" s="18" t="s">
        <v>13</v>
      </c>
      <c r="E18" s="17" t="s">
        <v>13</v>
      </c>
      <c r="F18" s="20"/>
      <c r="G18" s="245"/>
      <c r="H18" s="167"/>
      <c r="I18" s="167"/>
      <c r="J18" s="167"/>
      <c r="K18" s="167"/>
      <c r="L18" s="246"/>
      <c r="N18" s="21">
        <f>K18-P18</f>
        <v>0</v>
      </c>
      <c r="O18" s="22">
        <f>L18-Q18</f>
        <v>0</v>
      </c>
      <c r="P18" s="135"/>
      <c r="Q18" s="90"/>
      <c r="S18" s="37"/>
    </row>
    <row r="19" spans="2:19" x14ac:dyDescent="0.25">
      <c r="B19" s="16" t="s">
        <v>93</v>
      </c>
      <c r="C19" s="59" t="s">
        <v>12</v>
      </c>
      <c r="D19" s="18" t="s">
        <v>13</v>
      </c>
      <c r="E19" s="17" t="s">
        <v>13</v>
      </c>
      <c r="F19" s="20"/>
      <c r="G19" s="245"/>
      <c r="H19" s="167"/>
      <c r="I19" s="167"/>
      <c r="J19" s="167"/>
      <c r="K19" s="167"/>
      <c r="L19" s="246"/>
      <c r="N19" s="21">
        <f>K19-P19</f>
        <v>0</v>
      </c>
      <c r="O19" s="22">
        <f>L19-Q19</f>
        <v>0</v>
      </c>
      <c r="P19" s="135"/>
      <c r="Q19" s="90"/>
      <c r="S19" s="37"/>
    </row>
    <row r="20" spans="2:19" x14ac:dyDescent="0.25">
      <c r="B20" s="16" t="s">
        <v>28</v>
      </c>
      <c r="C20" s="59" t="s">
        <v>12</v>
      </c>
      <c r="D20" s="18" t="s">
        <v>13</v>
      </c>
      <c r="E20" s="17" t="s">
        <v>13</v>
      </c>
      <c r="F20" s="20" t="s">
        <v>13</v>
      </c>
      <c r="G20" s="249">
        <v>9.25</v>
      </c>
      <c r="H20" s="250">
        <v>0.52</v>
      </c>
      <c r="I20" s="167">
        <v>1.4</v>
      </c>
      <c r="J20" s="169">
        <v>1.6</v>
      </c>
      <c r="K20" s="169">
        <v>1.1000000000000001</v>
      </c>
      <c r="L20" s="170">
        <v>1004</v>
      </c>
      <c r="N20" s="23">
        <f>K20-P20</f>
        <v>1.0000000000000009E-2</v>
      </c>
      <c r="O20" s="139">
        <f>L20-Q20</f>
        <v>10</v>
      </c>
      <c r="P20" s="138">
        <v>1.0900000000000001</v>
      </c>
      <c r="Q20" s="92">
        <v>994</v>
      </c>
      <c r="S20" s="37"/>
    </row>
    <row r="21" spans="2:19" x14ac:dyDescent="0.25">
      <c r="B21" s="16" t="s">
        <v>29</v>
      </c>
      <c r="C21" s="59" t="s">
        <v>12</v>
      </c>
      <c r="D21" s="18"/>
      <c r="E21" s="17" t="s">
        <v>13</v>
      </c>
      <c r="F21" s="20"/>
      <c r="G21" s="245"/>
      <c r="H21" s="167"/>
      <c r="I21" s="167"/>
      <c r="J21" s="167"/>
      <c r="K21" s="167"/>
      <c r="L21" s="246"/>
      <c r="N21" s="21">
        <f>K21-P21</f>
        <v>0</v>
      </c>
      <c r="O21" s="22">
        <f>L21-Q21</f>
        <v>0</v>
      </c>
      <c r="P21" s="135"/>
      <c r="Q21" s="90"/>
      <c r="S21" s="37"/>
    </row>
    <row r="22" spans="2:19" x14ac:dyDescent="0.25">
      <c r="B22" s="16" t="s">
        <v>30</v>
      </c>
      <c r="C22" s="59" t="s">
        <v>12</v>
      </c>
      <c r="D22" s="18" t="s">
        <v>13</v>
      </c>
      <c r="E22" s="17" t="s">
        <v>13</v>
      </c>
      <c r="F22" s="20"/>
      <c r="G22" s="245"/>
      <c r="H22" s="167"/>
      <c r="I22" s="167"/>
      <c r="J22" s="167"/>
      <c r="K22" s="167"/>
      <c r="L22" s="246"/>
      <c r="N22" s="21">
        <f>K22-P22</f>
        <v>0</v>
      </c>
      <c r="O22" s="22">
        <f>L22-Q22</f>
        <v>0</v>
      </c>
      <c r="P22" s="135"/>
      <c r="Q22" s="90"/>
      <c r="S22" s="37"/>
    </row>
    <row r="23" spans="2:19" x14ac:dyDescent="0.25">
      <c r="B23" s="16" t="s">
        <v>31</v>
      </c>
      <c r="C23" s="59" t="s">
        <v>12</v>
      </c>
      <c r="D23" s="18" t="s">
        <v>13</v>
      </c>
      <c r="E23" s="17" t="s">
        <v>13</v>
      </c>
      <c r="F23" s="20"/>
      <c r="G23" s="245"/>
      <c r="H23" s="167"/>
      <c r="I23" s="167"/>
      <c r="J23" s="167"/>
      <c r="K23" s="167"/>
      <c r="L23" s="246"/>
      <c r="N23" s="21">
        <f>K23-P23</f>
        <v>0</v>
      </c>
      <c r="O23" s="22">
        <f>L23-Q23</f>
        <v>0</v>
      </c>
      <c r="P23" s="135"/>
      <c r="Q23" s="90"/>
      <c r="S23" s="37"/>
    </row>
    <row r="24" spans="2:19" x14ac:dyDescent="0.25">
      <c r="B24" s="16" t="s">
        <v>32</v>
      </c>
      <c r="C24" s="59" t="s">
        <v>12</v>
      </c>
      <c r="D24" s="18" t="s">
        <v>13</v>
      </c>
      <c r="E24" s="17" t="s">
        <v>13</v>
      </c>
      <c r="F24" s="20" t="s">
        <v>13</v>
      </c>
      <c r="G24" s="249">
        <v>9.25</v>
      </c>
      <c r="H24" s="250">
        <v>0.66500000000000004</v>
      </c>
      <c r="I24" s="167">
        <v>1.2</v>
      </c>
      <c r="J24" s="169">
        <v>1.2</v>
      </c>
      <c r="K24" s="169">
        <v>1.1000000000000001</v>
      </c>
      <c r="L24" s="170">
        <v>1004</v>
      </c>
      <c r="N24" s="23">
        <f>K24-P24</f>
        <v>1.0000000000000009E-2</v>
      </c>
      <c r="O24" s="139">
        <f>L24-Q24</f>
        <v>10</v>
      </c>
      <c r="P24" s="138">
        <v>1.0900000000000001</v>
      </c>
      <c r="Q24" s="92">
        <v>994</v>
      </c>
      <c r="S24" s="37"/>
    </row>
    <row r="25" spans="2:19" x14ac:dyDescent="0.25">
      <c r="B25" s="16" t="s">
        <v>33</v>
      </c>
      <c r="C25" s="59" t="s">
        <v>12</v>
      </c>
      <c r="D25" s="18" t="s">
        <v>13</v>
      </c>
      <c r="E25" s="17" t="s">
        <v>13</v>
      </c>
      <c r="F25" s="20"/>
      <c r="G25" s="245"/>
      <c r="H25" s="167"/>
      <c r="I25" s="167"/>
      <c r="J25" s="167"/>
      <c r="K25" s="167"/>
      <c r="L25" s="246"/>
      <c r="N25" s="21">
        <f>K25-P25</f>
        <v>0</v>
      </c>
      <c r="O25" s="22">
        <f>L25-Q25</f>
        <v>0</v>
      </c>
      <c r="P25" s="135"/>
      <c r="Q25" s="90"/>
      <c r="S25" s="37"/>
    </row>
    <row r="26" spans="2:19" x14ac:dyDescent="0.25">
      <c r="B26" s="16" t="s">
        <v>34</v>
      </c>
      <c r="C26" s="59" t="s">
        <v>12</v>
      </c>
      <c r="D26" s="18" t="s">
        <v>13</v>
      </c>
      <c r="E26" s="17" t="s">
        <v>13</v>
      </c>
      <c r="F26" s="20"/>
      <c r="G26" s="245"/>
      <c r="H26" s="167"/>
      <c r="I26" s="167"/>
      <c r="J26" s="167"/>
      <c r="K26" s="167"/>
      <c r="L26" s="246"/>
      <c r="N26" s="21">
        <f>K26-P26</f>
        <v>0</v>
      </c>
      <c r="O26" s="22">
        <f>L26-Q26</f>
        <v>0</v>
      </c>
      <c r="P26" s="135"/>
      <c r="Q26" s="90"/>
      <c r="S26" s="37"/>
    </row>
    <row r="27" spans="2:19" x14ac:dyDescent="0.25">
      <c r="B27" s="16" t="s">
        <v>35</v>
      </c>
      <c r="C27" s="59" t="s">
        <v>12</v>
      </c>
      <c r="D27" s="18" t="s">
        <v>13</v>
      </c>
      <c r="E27" s="17" t="s">
        <v>13</v>
      </c>
      <c r="F27" s="20"/>
      <c r="G27" s="249"/>
      <c r="H27" s="250"/>
      <c r="I27" s="167"/>
      <c r="J27" s="169"/>
      <c r="K27" s="177" t="s">
        <v>98</v>
      </c>
      <c r="L27" s="211" t="s">
        <v>98</v>
      </c>
      <c r="N27" s="23" t="str">
        <f>IFERROR(K27-P27,"")</f>
        <v/>
      </c>
      <c r="O27" s="139" t="str">
        <f>IFERROR(L27-Q27,"")</f>
        <v/>
      </c>
      <c r="P27" s="138">
        <v>2.77</v>
      </c>
      <c r="Q27" s="92">
        <v>1143</v>
      </c>
      <c r="S27" s="37"/>
    </row>
    <row r="28" spans="2:19" x14ac:dyDescent="0.25">
      <c r="B28" s="16" t="s">
        <v>36</v>
      </c>
      <c r="C28" s="59" t="s">
        <v>12</v>
      </c>
      <c r="D28" s="18"/>
      <c r="E28" s="17"/>
      <c r="F28" s="20" t="s">
        <v>13</v>
      </c>
      <c r="G28" s="249">
        <v>32.333700000000007</v>
      </c>
      <c r="H28" s="250">
        <v>0.40928734177215154</v>
      </c>
      <c r="I28" s="167">
        <v>2.2531645569620253</v>
      </c>
      <c r="J28" s="169">
        <v>2.2531645569620253</v>
      </c>
      <c r="K28" s="212" t="s">
        <v>97</v>
      </c>
      <c r="L28" s="213" t="s">
        <v>97</v>
      </c>
      <c r="N28" s="23" t="str">
        <f>IFERROR(K28-P28,"")</f>
        <v/>
      </c>
      <c r="O28" s="139" t="str">
        <f>IFERROR(L28-Q28,"")</f>
        <v/>
      </c>
      <c r="P28" s="138">
        <v>2.85</v>
      </c>
      <c r="Q28" s="92">
        <v>1087</v>
      </c>
      <c r="S28" s="37"/>
    </row>
    <row r="29" spans="2:19" x14ac:dyDescent="0.25">
      <c r="B29" s="16" t="s">
        <v>37</v>
      </c>
      <c r="C29" s="59" t="s">
        <v>12</v>
      </c>
      <c r="D29" s="18" t="s">
        <v>13</v>
      </c>
      <c r="E29" s="17" t="s">
        <v>13</v>
      </c>
      <c r="F29" s="20"/>
      <c r="G29" s="245"/>
      <c r="H29" s="167"/>
      <c r="I29" s="167"/>
      <c r="J29" s="167"/>
      <c r="K29" s="167"/>
      <c r="L29" s="246"/>
      <c r="N29" s="21">
        <f>K29-P29</f>
        <v>0</v>
      </c>
      <c r="O29" s="22">
        <f>L29-Q29</f>
        <v>0</v>
      </c>
      <c r="P29" s="135"/>
      <c r="Q29" s="90"/>
      <c r="S29" s="37"/>
    </row>
    <row r="30" spans="2:19" x14ac:dyDescent="0.25">
      <c r="B30" s="16" t="s">
        <v>38</v>
      </c>
      <c r="C30" s="59" t="s">
        <v>12</v>
      </c>
      <c r="D30" s="18" t="s">
        <v>13</v>
      </c>
      <c r="E30" s="17" t="s">
        <v>13</v>
      </c>
      <c r="F30" s="20" t="s">
        <v>13</v>
      </c>
      <c r="G30" s="249">
        <v>30.364299999999993</v>
      </c>
      <c r="H30" s="250">
        <v>0.37029634146341461</v>
      </c>
      <c r="I30" s="167">
        <v>2.2926829268292681</v>
      </c>
      <c r="J30" s="169">
        <v>2.2926829268292681</v>
      </c>
      <c r="K30" s="169">
        <v>3.02</v>
      </c>
      <c r="L30" s="170">
        <v>1191</v>
      </c>
      <c r="N30" s="23">
        <f>K30-P30</f>
        <v>6.999999999999984E-2</v>
      </c>
      <c r="O30" s="139">
        <f>L30-Q30</f>
        <v>-5</v>
      </c>
      <c r="P30" s="138">
        <v>2.95</v>
      </c>
      <c r="Q30" s="92">
        <v>1196</v>
      </c>
      <c r="S30" s="37"/>
    </row>
    <row r="31" spans="2:19" x14ac:dyDescent="0.25">
      <c r="B31" s="16" t="s">
        <v>39</v>
      </c>
      <c r="C31" s="59" t="s">
        <v>12</v>
      </c>
      <c r="D31" s="18" t="s">
        <v>13</v>
      </c>
      <c r="E31" s="17" t="s">
        <v>13</v>
      </c>
      <c r="F31" s="20" t="s">
        <v>13</v>
      </c>
      <c r="G31" s="249">
        <v>40.843199999999996</v>
      </c>
      <c r="H31" s="250">
        <v>0.58347428571428583</v>
      </c>
      <c r="I31" s="167">
        <v>0.7857142857142857</v>
      </c>
      <c r="J31" s="169">
        <v>1.0142857142857142</v>
      </c>
      <c r="K31" s="169">
        <v>4.2</v>
      </c>
      <c r="L31" s="170">
        <v>2110</v>
      </c>
      <c r="N31" s="23">
        <f>K31-P31</f>
        <v>0</v>
      </c>
      <c r="O31" s="139">
        <f>L31-Q31</f>
        <v>0</v>
      </c>
      <c r="P31" s="138">
        <v>4.2</v>
      </c>
      <c r="Q31" s="92">
        <v>2110</v>
      </c>
      <c r="S31" s="37"/>
    </row>
    <row r="32" spans="2:19" x14ac:dyDescent="0.25">
      <c r="B32" s="16" t="s">
        <v>40</v>
      </c>
      <c r="C32" s="59" t="s">
        <v>12</v>
      </c>
      <c r="D32" s="18" t="s">
        <v>13</v>
      </c>
      <c r="E32" s="17" t="s">
        <v>13</v>
      </c>
      <c r="F32" s="20"/>
      <c r="G32" s="245"/>
      <c r="H32" s="167"/>
      <c r="I32" s="167"/>
      <c r="J32" s="167"/>
      <c r="K32" s="167"/>
      <c r="L32" s="246"/>
      <c r="N32" s="21">
        <f>K32-P32</f>
        <v>0</v>
      </c>
      <c r="O32" s="22">
        <f>L32-Q32</f>
        <v>0</v>
      </c>
      <c r="P32" s="135"/>
      <c r="Q32" s="90"/>
      <c r="S32" s="37"/>
    </row>
    <row r="33" spans="2:19" x14ac:dyDescent="0.25">
      <c r="B33" s="16" t="s">
        <v>41</v>
      </c>
      <c r="C33" s="59" t="s">
        <v>12</v>
      </c>
      <c r="D33" s="18" t="s">
        <v>13</v>
      </c>
      <c r="E33" s="17"/>
      <c r="F33" s="20"/>
      <c r="G33" s="245"/>
      <c r="H33" s="167"/>
      <c r="I33" s="167"/>
      <c r="J33" s="167"/>
      <c r="K33" s="167"/>
      <c r="L33" s="246"/>
      <c r="N33" s="21">
        <f>K33-P33</f>
        <v>0</v>
      </c>
      <c r="O33" s="22">
        <f>L33-Q33</f>
        <v>0</v>
      </c>
      <c r="P33" s="135"/>
      <c r="Q33" s="90"/>
      <c r="S33" s="37"/>
    </row>
    <row r="34" spans="2:19" x14ac:dyDescent="0.25">
      <c r="B34" s="16" t="s">
        <v>42</v>
      </c>
      <c r="C34" s="59" t="s">
        <v>12</v>
      </c>
      <c r="D34" s="18" t="s">
        <v>13</v>
      </c>
      <c r="E34" s="17" t="s">
        <v>13</v>
      </c>
      <c r="F34" s="20"/>
      <c r="G34" s="245"/>
      <c r="H34" s="167"/>
      <c r="I34" s="167"/>
      <c r="J34" s="167"/>
      <c r="K34" s="167"/>
      <c r="L34" s="246"/>
      <c r="N34" s="21">
        <f>K34-P34</f>
        <v>0</v>
      </c>
      <c r="O34" s="22">
        <f>L34-Q34</f>
        <v>0</v>
      </c>
      <c r="P34" s="135"/>
      <c r="Q34" s="90"/>
      <c r="S34" s="37"/>
    </row>
    <row r="35" spans="2:19" x14ac:dyDescent="0.25">
      <c r="B35" s="75" t="s">
        <v>43</v>
      </c>
      <c r="C35" s="76" t="s">
        <v>44</v>
      </c>
      <c r="D35" s="69" t="s">
        <v>13</v>
      </c>
      <c r="E35" s="70" t="s">
        <v>13</v>
      </c>
      <c r="F35" s="71"/>
      <c r="G35" s="245"/>
      <c r="H35" s="167"/>
      <c r="I35" s="167"/>
      <c r="J35" s="167"/>
      <c r="K35" s="167"/>
      <c r="L35" s="246"/>
      <c r="N35" s="21">
        <f>K35-P35</f>
        <v>0</v>
      </c>
      <c r="O35" s="22">
        <f>L35-Q35</f>
        <v>0</v>
      </c>
      <c r="P35" s="33"/>
      <c r="Q35" s="34"/>
      <c r="S35" s="37"/>
    </row>
    <row r="36" spans="2:19" x14ac:dyDescent="0.25">
      <c r="B36" s="75" t="s">
        <v>46</v>
      </c>
      <c r="C36" s="76" t="s">
        <v>44</v>
      </c>
      <c r="D36" s="69"/>
      <c r="E36" s="70"/>
      <c r="F36" s="71" t="s">
        <v>13</v>
      </c>
      <c r="G36" s="249">
        <v>43.837699999999998</v>
      </c>
      <c r="H36" s="250">
        <v>0.61743239436619712</v>
      </c>
      <c r="I36" s="169">
        <v>2.647887323943662</v>
      </c>
      <c r="J36" s="169">
        <v>2.647887323943662</v>
      </c>
      <c r="K36" s="169">
        <v>2.5099999999999998</v>
      </c>
      <c r="L36" s="170">
        <v>716</v>
      </c>
      <c r="N36" s="23">
        <f>K36-P36</f>
        <v>0.17999999999999972</v>
      </c>
      <c r="O36" s="139">
        <f>L36-Q36</f>
        <v>7</v>
      </c>
      <c r="P36" s="138">
        <v>2.33</v>
      </c>
      <c r="Q36" s="92">
        <v>709</v>
      </c>
      <c r="S36" s="37"/>
    </row>
    <row r="37" spans="2:19" x14ac:dyDescent="0.25">
      <c r="B37" s="75" t="s">
        <v>47</v>
      </c>
      <c r="C37" s="76" t="s">
        <v>44</v>
      </c>
      <c r="D37" s="69"/>
      <c r="E37" s="70"/>
      <c r="F37" s="71" t="s">
        <v>13</v>
      </c>
      <c r="G37" s="249">
        <v>4.5918000105857848</v>
      </c>
      <c r="H37" s="250">
        <v>0.45918000105857848</v>
      </c>
      <c r="I37" s="169">
        <v>2</v>
      </c>
      <c r="J37" s="169">
        <v>2</v>
      </c>
      <c r="K37" s="169">
        <v>2.97</v>
      </c>
      <c r="L37" s="170">
        <v>1591</v>
      </c>
      <c r="N37" s="23">
        <f>K37-P37</f>
        <v>2.0000000000000018E-2</v>
      </c>
      <c r="O37" s="139">
        <f>L37-Q37</f>
        <v>0</v>
      </c>
      <c r="P37" s="138">
        <v>2.95</v>
      </c>
      <c r="Q37" s="92">
        <v>1591</v>
      </c>
      <c r="S37" s="37"/>
    </row>
    <row r="38" spans="2:19" x14ac:dyDescent="0.25">
      <c r="B38" s="75" t="s">
        <v>48</v>
      </c>
      <c r="C38" s="76" t="s">
        <v>44</v>
      </c>
      <c r="D38" s="69" t="s">
        <v>13</v>
      </c>
      <c r="E38" s="70" t="s">
        <v>13</v>
      </c>
      <c r="F38" s="71" t="s">
        <v>13</v>
      </c>
      <c r="G38" s="249">
        <v>310.26390000000038</v>
      </c>
      <c r="H38" s="250">
        <v>0.60955579567779949</v>
      </c>
      <c r="I38" s="169">
        <v>2.0098231827111985</v>
      </c>
      <c r="J38" s="169">
        <v>2.0157170923379173</v>
      </c>
      <c r="K38" s="169">
        <v>3.01</v>
      </c>
      <c r="L38" s="170">
        <v>1139</v>
      </c>
      <c r="N38" s="23">
        <f>K38-P38</f>
        <v>0</v>
      </c>
      <c r="O38" s="139">
        <f>L38-Q38</f>
        <v>0</v>
      </c>
      <c r="P38" s="138">
        <v>3.01</v>
      </c>
      <c r="Q38" s="92">
        <v>1139</v>
      </c>
      <c r="S38" s="37"/>
    </row>
    <row r="39" spans="2:19" x14ac:dyDescent="0.25">
      <c r="B39" s="75" t="s">
        <v>50</v>
      </c>
      <c r="C39" s="76" t="s">
        <v>44</v>
      </c>
      <c r="D39" s="69" t="s">
        <v>13</v>
      </c>
      <c r="E39" s="70" t="s">
        <v>13</v>
      </c>
      <c r="F39" s="71"/>
      <c r="G39" s="245"/>
      <c r="H39" s="167"/>
      <c r="I39" s="167"/>
      <c r="J39" s="167"/>
      <c r="K39" s="167"/>
      <c r="L39" s="246"/>
      <c r="N39" s="21">
        <f>K39-P39</f>
        <v>0</v>
      </c>
      <c r="O39" s="22">
        <f>L39-Q39</f>
        <v>0</v>
      </c>
      <c r="P39" s="135"/>
      <c r="Q39" s="90"/>
      <c r="S39" s="37"/>
    </row>
    <row r="40" spans="2:19" x14ac:dyDescent="0.25">
      <c r="B40" s="75" t="s">
        <v>51</v>
      </c>
      <c r="C40" s="76" t="s">
        <v>44</v>
      </c>
      <c r="D40" s="69"/>
      <c r="E40" s="70"/>
      <c r="F40" s="71" t="s">
        <v>13</v>
      </c>
      <c r="G40" s="249">
        <v>17.476300000000002</v>
      </c>
      <c r="H40" s="250">
        <v>0.47233243243243256</v>
      </c>
      <c r="I40" s="169">
        <v>1.7837837837837838</v>
      </c>
      <c r="J40" s="169">
        <v>1.7837837837837838</v>
      </c>
      <c r="K40" s="169">
        <v>2.97</v>
      </c>
      <c r="L40" s="170">
        <v>1186</v>
      </c>
      <c r="N40" s="23">
        <f>K40-P40</f>
        <v>2.0000000000000018E-2</v>
      </c>
      <c r="O40" s="139">
        <f>L40-Q40</f>
        <v>13</v>
      </c>
      <c r="P40" s="138">
        <v>2.95</v>
      </c>
      <c r="Q40" s="92">
        <v>1173</v>
      </c>
      <c r="S40" s="37"/>
    </row>
    <row r="41" spans="2:19" x14ac:dyDescent="0.25">
      <c r="B41" s="75" t="s">
        <v>52</v>
      </c>
      <c r="C41" s="76" t="s">
        <v>44</v>
      </c>
      <c r="D41" s="69" t="s">
        <v>13</v>
      </c>
      <c r="E41" s="70" t="s">
        <v>13</v>
      </c>
      <c r="F41" s="71"/>
      <c r="G41" s="245"/>
      <c r="H41" s="167"/>
      <c r="I41" s="167"/>
      <c r="J41" s="167"/>
      <c r="K41" s="167"/>
      <c r="L41" s="246"/>
      <c r="N41" s="21">
        <f>K41-P41</f>
        <v>0</v>
      </c>
      <c r="O41" s="22">
        <f>L41-Q41</f>
        <v>0</v>
      </c>
      <c r="P41" s="135"/>
      <c r="Q41" s="90"/>
      <c r="S41" s="37"/>
    </row>
    <row r="42" spans="2:19" x14ac:dyDescent="0.25">
      <c r="B42" s="75" t="s">
        <v>53</v>
      </c>
      <c r="C42" s="76" t="s">
        <v>44</v>
      </c>
      <c r="D42" s="69" t="s">
        <v>13</v>
      </c>
      <c r="E42" s="70"/>
      <c r="F42" s="71"/>
      <c r="G42" s="245"/>
      <c r="H42" s="167"/>
      <c r="I42" s="167"/>
      <c r="J42" s="167"/>
      <c r="K42" s="167"/>
      <c r="L42" s="246"/>
      <c r="N42" s="21">
        <f>K42-P42</f>
        <v>0</v>
      </c>
      <c r="O42" s="22">
        <f>L42-Q42</f>
        <v>0</v>
      </c>
      <c r="P42" s="135"/>
      <c r="Q42" s="90"/>
      <c r="S42" s="37"/>
    </row>
    <row r="43" spans="2:19" x14ac:dyDescent="0.25">
      <c r="B43" s="75" t="s">
        <v>54</v>
      </c>
      <c r="C43" s="76" t="s">
        <v>44</v>
      </c>
      <c r="D43" s="69" t="s">
        <v>13</v>
      </c>
      <c r="E43" s="70"/>
      <c r="F43" s="71" t="s">
        <v>13</v>
      </c>
      <c r="G43" s="249">
        <v>65.812300013256078</v>
      </c>
      <c r="H43" s="250">
        <v>0.62678380965005698</v>
      </c>
      <c r="I43" s="169">
        <v>1.0857142857142856</v>
      </c>
      <c r="J43" s="169">
        <v>1.0857142857142856</v>
      </c>
      <c r="K43" s="169">
        <v>2.97</v>
      </c>
      <c r="L43" s="170">
        <v>1087</v>
      </c>
      <c r="N43" s="23">
        <f>K43-P43</f>
        <v>2.0000000000000018E-2</v>
      </c>
      <c r="O43" s="139">
        <f>L43-Q43</f>
        <v>11</v>
      </c>
      <c r="P43" s="138">
        <v>2.95</v>
      </c>
      <c r="Q43" s="92">
        <v>1076</v>
      </c>
      <c r="S43" s="37"/>
    </row>
    <row r="44" spans="2:19" x14ac:dyDescent="0.25">
      <c r="B44" s="75" t="s">
        <v>55</v>
      </c>
      <c r="C44" s="76" t="s">
        <v>44</v>
      </c>
      <c r="D44" s="69" t="s">
        <v>13</v>
      </c>
      <c r="E44" s="70"/>
      <c r="F44" s="71"/>
      <c r="G44" s="245"/>
      <c r="H44" s="167"/>
      <c r="I44" s="167"/>
      <c r="J44" s="167"/>
      <c r="K44" s="167"/>
      <c r="L44" s="246"/>
      <c r="N44" s="21">
        <f>K44-P44</f>
        <v>0</v>
      </c>
      <c r="O44" s="22">
        <f>L44-Q44</f>
        <v>0</v>
      </c>
      <c r="P44" s="135"/>
      <c r="Q44" s="90"/>
      <c r="S44" s="37"/>
    </row>
    <row r="45" spans="2:19" x14ac:dyDescent="0.25">
      <c r="B45" s="75" t="s">
        <v>56</v>
      </c>
      <c r="C45" s="76" t="s">
        <v>44</v>
      </c>
      <c r="D45" s="69" t="s">
        <v>13</v>
      </c>
      <c r="E45" s="70"/>
      <c r="F45" s="71"/>
      <c r="G45" s="245"/>
      <c r="H45" s="167"/>
      <c r="I45" s="167"/>
      <c r="J45" s="167"/>
      <c r="K45" s="167"/>
      <c r="L45" s="246"/>
      <c r="N45" s="21">
        <f>K45-P45</f>
        <v>0</v>
      </c>
      <c r="O45" s="22">
        <f>L45-Q45</f>
        <v>0</v>
      </c>
      <c r="P45" s="135"/>
      <c r="Q45" s="90"/>
      <c r="S45" s="37"/>
    </row>
    <row r="46" spans="2:19" x14ac:dyDescent="0.25">
      <c r="B46" s="75" t="s">
        <v>57</v>
      </c>
      <c r="C46" s="76" t="s">
        <v>44</v>
      </c>
      <c r="D46" s="69" t="s">
        <v>13</v>
      </c>
      <c r="E46" s="70" t="s">
        <v>13</v>
      </c>
      <c r="F46" s="71"/>
      <c r="G46" s="245"/>
      <c r="H46" s="167"/>
      <c r="I46" s="167"/>
      <c r="J46" s="167"/>
      <c r="K46" s="167"/>
      <c r="L46" s="246"/>
      <c r="N46" s="21">
        <f>K46-P46</f>
        <v>0</v>
      </c>
      <c r="O46" s="22">
        <f>L46-Q46</f>
        <v>0</v>
      </c>
      <c r="P46" s="135"/>
      <c r="Q46" s="90"/>
      <c r="S46" s="37"/>
    </row>
    <row r="47" spans="2:19" x14ac:dyDescent="0.25">
      <c r="B47" s="75" t="s">
        <v>58</v>
      </c>
      <c r="C47" s="76" t="s">
        <v>44</v>
      </c>
      <c r="D47" s="69" t="s">
        <v>13</v>
      </c>
      <c r="E47" s="70"/>
      <c r="F47" s="71"/>
      <c r="G47" s="245"/>
      <c r="H47" s="167"/>
      <c r="I47" s="167"/>
      <c r="J47" s="167"/>
      <c r="K47" s="167"/>
      <c r="L47" s="246"/>
      <c r="N47" s="21">
        <f>K47-P47</f>
        <v>0</v>
      </c>
      <c r="O47" s="22">
        <f>L47-Q47</f>
        <v>0</v>
      </c>
      <c r="P47" s="135"/>
      <c r="Q47" s="90"/>
      <c r="S47" s="37"/>
    </row>
    <row r="48" spans="2:19" x14ac:dyDescent="0.25">
      <c r="B48" s="75" t="s">
        <v>59</v>
      </c>
      <c r="C48" s="76" t="s">
        <v>44</v>
      </c>
      <c r="D48" s="69" t="s">
        <v>13</v>
      </c>
      <c r="E48" s="70" t="s">
        <v>13</v>
      </c>
      <c r="F48" s="71" t="s">
        <v>13</v>
      </c>
      <c r="G48" s="249">
        <v>15.547800000000002</v>
      </c>
      <c r="H48" s="250">
        <v>0.53613103448275878</v>
      </c>
      <c r="I48" s="169">
        <v>2.0344827586206895</v>
      </c>
      <c r="J48" s="169">
        <v>2.0689655172413794</v>
      </c>
      <c r="K48" s="169">
        <v>2.97</v>
      </c>
      <c r="L48" s="170">
        <v>1186</v>
      </c>
      <c r="N48" s="23">
        <f>K48-P48</f>
        <v>0.57000000000000028</v>
      </c>
      <c r="O48" s="139">
        <f>L48-Q48</f>
        <v>58</v>
      </c>
      <c r="P48" s="138">
        <v>2.4</v>
      </c>
      <c r="Q48" s="92">
        <v>1128</v>
      </c>
      <c r="S48" s="37"/>
    </row>
    <row r="49" spans="2:19" x14ac:dyDescent="0.25">
      <c r="B49" s="75" t="s">
        <v>60</v>
      </c>
      <c r="C49" s="76" t="s">
        <v>44</v>
      </c>
      <c r="D49" s="69"/>
      <c r="E49" s="70"/>
      <c r="F49" s="71" t="s">
        <v>13</v>
      </c>
      <c r="G49" s="249">
        <v>23.047899999999998</v>
      </c>
      <c r="H49" s="250">
        <v>0.33402753623188408</v>
      </c>
      <c r="I49" s="169">
        <v>2.7681159420289854</v>
      </c>
      <c r="J49" s="169">
        <v>2.7681159420289854</v>
      </c>
      <c r="K49" s="169">
        <v>2.52</v>
      </c>
      <c r="L49" s="170">
        <v>1250</v>
      </c>
      <c r="N49" s="23">
        <f>K49-P49</f>
        <v>1.0000000000000231E-2</v>
      </c>
      <c r="O49" s="139">
        <f>L49-Q49</f>
        <v>0</v>
      </c>
      <c r="P49" s="138">
        <v>2.5099999999999998</v>
      </c>
      <c r="Q49" s="92">
        <v>1250</v>
      </c>
      <c r="S49" s="37"/>
    </row>
    <row r="50" spans="2:19" x14ac:dyDescent="0.25">
      <c r="B50" s="75" t="s">
        <v>61</v>
      </c>
      <c r="C50" s="76" t="s">
        <v>44</v>
      </c>
      <c r="D50" s="69" t="s">
        <v>13</v>
      </c>
      <c r="E50" s="70" t="s">
        <v>13</v>
      </c>
      <c r="F50" s="71"/>
      <c r="G50" s="245"/>
      <c r="H50" s="167"/>
      <c r="I50" s="167"/>
      <c r="J50" s="167"/>
      <c r="K50" s="167"/>
      <c r="L50" s="246"/>
      <c r="N50" s="21">
        <f>K50-P50</f>
        <v>0</v>
      </c>
      <c r="O50" s="22">
        <f>L50-Q50</f>
        <v>0</v>
      </c>
      <c r="P50" s="135"/>
      <c r="Q50" s="90"/>
      <c r="S50" s="37"/>
    </row>
    <row r="51" spans="2:19" x14ac:dyDescent="0.25">
      <c r="B51" s="75" t="s">
        <v>99</v>
      </c>
      <c r="C51" s="76" t="s">
        <v>44</v>
      </c>
      <c r="D51" s="69" t="s">
        <v>13</v>
      </c>
      <c r="E51" s="70" t="s">
        <v>13</v>
      </c>
      <c r="F51" s="71"/>
      <c r="G51" s="245"/>
      <c r="H51" s="167"/>
      <c r="I51" s="167"/>
      <c r="J51" s="167"/>
      <c r="K51" s="167"/>
      <c r="L51" s="246"/>
      <c r="N51" s="21">
        <f>K51-P51</f>
        <v>0</v>
      </c>
      <c r="O51" s="22">
        <f>L51-Q51</f>
        <v>0</v>
      </c>
      <c r="P51" s="135"/>
      <c r="Q51" s="90"/>
      <c r="S51" s="37"/>
    </row>
    <row r="52" spans="2:19" x14ac:dyDescent="0.25">
      <c r="B52" s="75" t="s">
        <v>62</v>
      </c>
      <c r="C52" s="76" t="s">
        <v>44</v>
      </c>
      <c r="D52" s="69" t="s">
        <v>13</v>
      </c>
      <c r="E52" s="70"/>
      <c r="F52" s="71" t="s">
        <v>13</v>
      </c>
      <c r="G52" s="249">
        <v>3.7607999801635739</v>
      </c>
      <c r="H52" s="250">
        <v>0.31339999834696447</v>
      </c>
      <c r="I52" s="169">
        <v>1.3333333333333333</v>
      </c>
      <c r="J52" s="169">
        <v>1.3333333333333333</v>
      </c>
      <c r="K52" s="169">
        <v>2.82</v>
      </c>
      <c r="L52" s="170">
        <v>765</v>
      </c>
      <c r="N52" s="23">
        <f>K52-P52</f>
        <v>0</v>
      </c>
      <c r="O52" s="139">
        <f>L52-Q52</f>
        <v>0</v>
      </c>
      <c r="P52" s="138">
        <v>2.82</v>
      </c>
      <c r="Q52" s="92">
        <v>765</v>
      </c>
      <c r="S52" s="37"/>
    </row>
    <row r="53" spans="2:19" x14ac:dyDescent="0.25">
      <c r="B53" s="75" t="s">
        <v>100</v>
      </c>
      <c r="C53" s="76" t="s">
        <v>44</v>
      </c>
      <c r="D53" s="69" t="s">
        <v>13</v>
      </c>
      <c r="E53" s="70" t="s">
        <v>13</v>
      </c>
      <c r="F53" s="71" t="s">
        <v>13</v>
      </c>
      <c r="G53" s="249">
        <v>4.4714000357627874</v>
      </c>
      <c r="H53" s="250">
        <v>0.40649091234207152</v>
      </c>
      <c r="I53" s="169">
        <v>2.2727272727272729</v>
      </c>
      <c r="J53" s="169">
        <v>2.2727272727272729</v>
      </c>
      <c r="K53" s="169">
        <v>2.97</v>
      </c>
      <c r="L53" s="251">
        <v>1186</v>
      </c>
      <c r="N53" s="23"/>
      <c r="O53" s="24"/>
      <c r="P53" s="138">
        <v>2.95</v>
      </c>
      <c r="Q53" s="92">
        <v>1173</v>
      </c>
      <c r="S53" s="37"/>
    </row>
    <row r="54" spans="2:19" x14ac:dyDescent="0.25">
      <c r="B54" s="75" t="s">
        <v>63</v>
      </c>
      <c r="C54" s="76" t="s">
        <v>44</v>
      </c>
      <c r="D54" s="69" t="s">
        <v>13</v>
      </c>
      <c r="E54" s="70"/>
      <c r="F54" s="71"/>
      <c r="G54" s="245"/>
      <c r="H54" s="167"/>
      <c r="I54" s="167"/>
      <c r="J54" s="167"/>
      <c r="K54" s="167"/>
      <c r="L54" s="246"/>
      <c r="N54" s="21">
        <f>K54-P54</f>
        <v>0</v>
      </c>
      <c r="O54" s="22">
        <f>L54-Q54</f>
        <v>0</v>
      </c>
      <c r="P54" s="135"/>
      <c r="Q54" s="90"/>
      <c r="S54" s="37"/>
    </row>
    <row r="55" spans="2:19" x14ac:dyDescent="0.25">
      <c r="B55" s="75" t="s">
        <v>81</v>
      </c>
      <c r="C55" s="76" t="s">
        <v>44</v>
      </c>
      <c r="D55" s="69" t="s">
        <v>13</v>
      </c>
      <c r="E55" s="70"/>
      <c r="F55" s="71"/>
      <c r="G55" s="245"/>
      <c r="H55" s="167"/>
      <c r="I55" s="167"/>
      <c r="J55" s="167"/>
      <c r="K55" s="167"/>
      <c r="L55" s="246"/>
      <c r="N55" s="21">
        <f>K55-P55</f>
        <v>0</v>
      </c>
      <c r="O55" s="22">
        <f>L55-Q55</f>
        <v>0</v>
      </c>
      <c r="P55" s="135"/>
      <c r="Q55" s="90"/>
      <c r="S55" s="37"/>
    </row>
    <row r="56" spans="2:19" x14ac:dyDescent="0.25">
      <c r="B56" s="75" t="s">
        <v>64</v>
      </c>
      <c r="C56" s="76" t="s">
        <v>44</v>
      </c>
      <c r="D56" s="69" t="s">
        <v>13</v>
      </c>
      <c r="E56" s="70" t="s">
        <v>13</v>
      </c>
      <c r="F56" s="71" t="s">
        <v>13</v>
      </c>
      <c r="G56" s="249">
        <v>16.917400000000001</v>
      </c>
      <c r="H56" s="250">
        <v>0.24517971014492754</v>
      </c>
      <c r="I56" s="169">
        <v>1.536231884057971</v>
      </c>
      <c r="J56" s="169">
        <v>1.536231884057971</v>
      </c>
      <c r="K56" s="169">
        <v>2.97</v>
      </c>
      <c r="L56" s="170">
        <v>1045</v>
      </c>
      <c r="N56" s="23">
        <f>K56-P56</f>
        <v>0.13000000000000034</v>
      </c>
      <c r="O56" s="139">
        <f>L56-Q56</f>
        <v>11</v>
      </c>
      <c r="P56" s="138">
        <v>2.84</v>
      </c>
      <c r="Q56" s="92">
        <v>1034</v>
      </c>
      <c r="S56" s="37"/>
    </row>
    <row r="57" spans="2:19" x14ac:dyDescent="0.25">
      <c r="B57" s="75" t="s">
        <v>65</v>
      </c>
      <c r="C57" s="76" t="s">
        <v>44</v>
      </c>
      <c r="D57" s="69" t="s">
        <v>13</v>
      </c>
      <c r="E57" s="70"/>
      <c r="F57" s="71"/>
      <c r="G57" s="245"/>
      <c r="H57" s="167"/>
      <c r="I57" s="167"/>
      <c r="J57" s="167"/>
      <c r="K57" s="167"/>
      <c r="L57" s="246"/>
      <c r="N57" s="21">
        <f>K57-P57</f>
        <v>0</v>
      </c>
      <c r="O57" s="22">
        <f>L57-Q57</f>
        <v>0</v>
      </c>
      <c r="P57" s="135"/>
      <c r="Q57" s="90"/>
      <c r="S57" s="37"/>
    </row>
    <row r="58" spans="2:19" x14ac:dyDescent="0.25">
      <c r="B58" s="75" t="s">
        <v>66</v>
      </c>
      <c r="C58" s="76" t="s">
        <v>44</v>
      </c>
      <c r="D58" s="69"/>
      <c r="E58" s="70"/>
      <c r="F58" s="71" t="s">
        <v>13</v>
      </c>
      <c r="G58" s="249">
        <v>32.483100000000015</v>
      </c>
      <c r="H58" s="250">
        <v>0.39613536585365838</v>
      </c>
      <c r="I58" s="252">
        <v>2.3780487804878048</v>
      </c>
      <c r="J58" s="169">
        <v>2.3780487804878048</v>
      </c>
      <c r="K58" s="169">
        <v>2.66</v>
      </c>
      <c r="L58" s="170">
        <v>1050</v>
      </c>
      <c r="N58" s="23">
        <f>K58-P58</f>
        <v>1.0000000000000231E-2</v>
      </c>
      <c r="O58" s="139">
        <f>L58-Q58</f>
        <v>11</v>
      </c>
      <c r="P58" s="138">
        <v>2.65</v>
      </c>
      <c r="Q58" s="92">
        <v>1039</v>
      </c>
      <c r="S58" s="37"/>
    </row>
    <row r="59" spans="2:19" x14ac:dyDescent="0.25">
      <c r="B59" s="75" t="s">
        <v>67</v>
      </c>
      <c r="C59" s="76" t="s">
        <v>44</v>
      </c>
      <c r="D59" s="69" t="s">
        <v>13</v>
      </c>
      <c r="E59" s="70" t="s">
        <v>13</v>
      </c>
      <c r="F59" s="71"/>
      <c r="G59" s="249"/>
      <c r="H59" s="250"/>
      <c r="I59" s="253"/>
      <c r="J59" s="169"/>
      <c r="K59" s="169"/>
      <c r="L59" s="170"/>
      <c r="N59" s="23"/>
      <c r="O59" s="139"/>
      <c r="P59" s="138"/>
      <c r="Q59" s="92"/>
      <c r="S59" s="37"/>
    </row>
    <row r="60" spans="2:19" x14ac:dyDescent="0.25">
      <c r="B60" s="75" t="s">
        <v>68</v>
      </c>
      <c r="C60" s="76" t="s">
        <v>44</v>
      </c>
      <c r="D60" s="69"/>
      <c r="E60" s="70"/>
      <c r="F60" s="71" t="s">
        <v>13</v>
      </c>
      <c r="G60" s="249">
        <v>140.72620000000001</v>
      </c>
      <c r="H60" s="250">
        <v>0.6425853881278546</v>
      </c>
      <c r="I60" s="169">
        <v>2.1141552511415527</v>
      </c>
      <c r="J60" s="169">
        <v>2.1141552511415527</v>
      </c>
      <c r="K60" s="169">
        <v>2.82</v>
      </c>
      <c r="L60" s="170">
        <v>1082</v>
      </c>
      <c r="N60" s="23">
        <f>K60-P60</f>
        <v>0</v>
      </c>
      <c r="O60" s="139">
        <f>L60-Q60</f>
        <v>11</v>
      </c>
      <c r="P60" s="138">
        <v>2.82</v>
      </c>
      <c r="Q60" s="92">
        <v>1071</v>
      </c>
      <c r="S60" s="37"/>
    </row>
    <row r="61" spans="2:19" x14ac:dyDescent="0.25">
      <c r="B61" s="75" t="s">
        <v>69</v>
      </c>
      <c r="C61" s="76" t="s">
        <v>44</v>
      </c>
      <c r="D61" s="69"/>
      <c r="E61" s="70"/>
      <c r="F61" s="71" t="s">
        <v>13</v>
      </c>
      <c r="G61" s="249">
        <v>17.083199999999998</v>
      </c>
      <c r="H61" s="250">
        <v>0.3163555555555555</v>
      </c>
      <c r="I61" s="169">
        <v>3.0370370370370372</v>
      </c>
      <c r="J61" s="169">
        <v>3.0370370370370372</v>
      </c>
      <c r="K61" s="169">
        <v>2.82</v>
      </c>
      <c r="L61" s="170">
        <v>1197</v>
      </c>
      <c r="N61" s="23">
        <f>K61-P61</f>
        <v>9.9999999999997868E-3</v>
      </c>
      <c r="O61" s="139">
        <f>L61-Q61</f>
        <v>0</v>
      </c>
      <c r="P61" s="138">
        <v>2.81</v>
      </c>
      <c r="Q61" s="92">
        <v>1197</v>
      </c>
      <c r="S61" s="37"/>
    </row>
    <row r="62" spans="2:19" ht="15.75" thickBot="1" x14ac:dyDescent="0.3">
      <c r="B62" s="77" t="s">
        <v>70</v>
      </c>
      <c r="C62" s="78" t="s">
        <v>44</v>
      </c>
      <c r="D62" s="72" t="s">
        <v>13</v>
      </c>
      <c r="E62" s="73" t="s">
        <v>13</v>
      </c>
      <c r="F62" s="74" t="s">
        <v>13</v>
      </c>
      <c r="G62" s="254">
        <v>87.858800033092479</v>
      </c>
      <c r="H62" s="255">
        <v>0.71429918726091379</v>
      </c>
      <c r="I62" s="256">
        <v>1.8780487804878048</v>
      </c>
      <c r="J62" s="256">
        <v>1.9268292682926829</v>
      </c>
      <c r="K62" s="256">
        <v>2.7</v>
      </c>
      <c r="L62" s="257">
        <v>1173</v>
      </c>
      <c r="N62" s="25">
        <f>K62-P62</f>
        <v>0</v>
      </c>
      <c r="O62" s="140">
        <f>L62-Q62</f>
        <v>0</v>
      </c>
      <c r="P62" s="144">
        <v>2.7</v>
      </c>
      <c r="Q62" s="145">
        <v>1173</v>
      </c>
      <c r="S62" s="38"/>
    </row>
    <row r="64" spans="2:19" x14ac:dyDescent="0.25">
      <c r="B64" s="28" t="s">
        <v>71</v>
      </c>
      <c r="G64" s="178" t="s">
        <v>101</v>
      </c>
      <c r="H64" s="178"/>
      <c r="I64" s="178"/>
      <c r="J64" s="178"/>
      <c r="K64" s="29" t="s">
        <v>96</v>
      </c>
      <c r="L64" s="29" t="s">
        <v>96</v>
      </c>
      <c r="N64" s="146" t="s">
        <v>83</v>
      </c>
      <c r="O64" s="146" t="s">
        <v>84</v>
      </c>
      <c r="P64" s="147" t="s">
        <v>87</v>
      </c>
      <c r="Q64" s="146" t="s">
        <v>87</v>
      </c>
    </row>
    <row r="65" spans="2:16" x14ac:dyDescent="0.25">
      <c r="P65" s="14"/>
    </row>
    <row r="66" spans="2:16" x14ac:dyDescent="0.25">
      <c r="B66" s="30" t="s">
        <v>73</v>
      </c>
      <c r="P66" s="14"/>
    </row>
  </sheetData>
  <autoFilter ref="B4:S62"/>
  <sortState ref="B5:Q62">
    <sortCondition ref="C5:C62"/>
    <sortCondition ref="B5:B62"/>
  </sortState>
  <mergeCells count="6">
    <mergeCell ref="G64:J64"/>
    <mergeCell ref="D3:F3"/>
    <mergeCell ref="G3:L3"/>
    <mergeCell ref="G2:L2"/>
    <mergeCell ref="P2:Q2"/>
    <mergeCell ref="N2:O2"/>
  </mergeCells>
  <conditionalFormatting sqref="B5:B62">
    <cfRule type="expression" dxfId="2" priority="19">
      <formula>$F5="x"</formula>
    </cfRule>
  </conditionalFormatting>
  <conditionalFormatting sqref="N5:Q62 G5:L62">
    <cfRule type="expression" dxfId="1" priority="18">
      <formula>$F5&lt;&gt;"x"</formula>
    </cfRule>
  </conditionalFormatting>
  <conditionalFormatting sqref="N4:O62">
    <cfRule type="cellIs" dxfId="0" priority="1" operator="greaterThan">
      <formula>0</formula>
    </cfRule>
  </conditionalFormatting>
  <pageMargins left="0.25" right="0.25" top="0.75" bottom="0.75" header="0.3" footer="0.3"/>
  <pageSetup paperSize="8" scale="7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P_UserTags xmlns="fe2056fb-1116-4b4e-acbf-12f7414542ff" xsi:nil="true"/>
    <LikesCount xmlns="http://schemas.microsoft.com/sharepoint/v3" xsi:nil="true"/>
    <MP_InheritedTags xmlns="fe2056fb-1116-4b4e-acbf-12f7414542ff">((bs64)(bs59)(bs20))((bs302)(bs71)(bs22))((bs320)(bs302)(bs71)(bs22))((bs168)(bs73)(bs22))((bs47)(bs25)(bs21))((bs35)(bs24)(bs21))((bs87)(bs58)(bs20))((bs2173)(bs83)(bs60)(bs20))</MP_InheritedTags>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ProjectNumber xmlns="fe2056fb-1116-4b4e-acbf-12f7414542ff" xsi:nil="true"/>
    <_dlc_DocId xmlns="fe2056fb-1116-4b4e-acbf-12f7414542ff">BS3KP-1847039455-944</_dlc_DocId>
    <_dlc_DocIdUrl xmlns="fe2056fb-1116-4b4e-acbf-12f7414542ff">
      <Url>https://my.intranet.bs.ch/Workspaces/WS_000476/_layouts/15/DocIdRedir.aspx?ID=BS3KP-1847039455-944</Url>
      <Description>BS3KP-1847039455-944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9CBF6C9C5A1AB4788AE0F29E5BC254D" ma:contentTypeVersion="11" ma:contentTypeDescription="Create a new document." ma:contentTypeScope="" ma:versionID="585b0438541e592c1c2cd9f25b0d48bf">
  <xsd:schema xmlns:xsd="http://www.w3.org/2001/XMLSchema" xmlns:xs="http://www.w3.org/2001/XMLSchema" xmlns:p="http://schemas.microsoft.com/office/2006/metadata/properties" xmlns:ns1="http://schemas.microsoft.com/sharepoint/v3" xmlns:ns2="fe2056fb-1116-4b4e-acbf-12f7414542ff" targetNamespace="http://schemas.microsoft.com/office/2006/metadata/properties" ma:root="true" ma:fieldsID="fc2874f2e8d00679ca1d59251d60bb34" ns1:_="" ns2:_="">
    <xsd:import namespace="http://schemas.microsoft.com/sharepoint/v3"/>
    <xsd:import namespace="fe2056fb-1116-4b4e-acbf-12f7414542ff"/>
    <xsd:element name="properties">
      <xsd:complexType>
        <xsd:sequence>
          <xsd:element name="documentManagement">
            <xsd:complexType>
              <xsd:all>
                <xsd:element ref="ns1:AverageRating" minOccurs="0"/>
                <xsd:element ref="ns1:RatingCount" minOccurs="0"/>
                <xsd:element ref="ns1:RatedBy" minOccurs="0"/>
                <xsd:element ref="ns1:Ratings" minOccurs="0"/>
                <xsd:element ref="ns1:LikesCount" minOccurs="0"/>
                <xsd:element ref="ns1:LikedBy" minOccurs="0"/>
                <xsd:element ref="ns2:ProjectNumber" minOccurs="0"/>
                <xsd:element ref="ns2:SharedWithUsers" minOccurs="0"/>
                <xsd:element ref="ns2:_dlc_DocId" minOccurs="0"/>
                <xsd:element ref="ns2:_dlc_DocIdUrl" minOccurs="0"/>
                <xsd:element ref="ns2:_dlc_DocIdPersistId"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Rating (0-5)" ma:decimals="2" ma:description="Average value of all the ratings that have been submitted" ma:internalName="AverageRating" ma:readOnly="true">
      <xsd:simpleType>
        <xsd:restriction base="dms:Number"/>
      </xsd:simpleType>
    </xsd:element>
    <xsd:element name="RatingCount" ma:index="9" nillable="true" ma:displayName="Number of Ratings" ma:decimals="0" ma:description="Number of ratings submitted" ma:internalName="RatingCount" ma:readOnly="true">
      <xsd:simpleType>
        <xsd:restriction base="dms:Number"/>
      </xsd:simpleType>
    </xsd:element>
    <xsd:element name="RatedBy" ma:index="10"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1" nillable="true" ma:displayName="User ratings" ma:description="User ratings for the item" ma:hidden="true" ma:internalName="Ratings">
      <xsd:simpleType>
        <xsd:restriction base="dms:Note"/>
      </xsd:simpleType>
    </xsd:element>
    <xsd:element name="LikesCount" ma:index="12" nillable="true" ma:displayName="Number of Likes" ma:internalName="LikesCount">
      <xsd:simpleType>
        <xsd:restriction base="dms:Unknown"/>
      </xsd:simpleType>
    </xsd:element>
    <xsd:element name="LikedBy" ma:index="13"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2056fb-1116-4b4e-acbf-12f7414542ff" elementFormDefault="qualified">
    <xsd:import namespace="http://schemas.microsoft.com/office/2006/documentManagement/types"/>
    <xsd:import namespace="http://schemas.microsoft.com/office/infopath/2007/PartnerControls"/>
    <xsd:element name="ProjectNumber" ma:index="14" nillable="true" ma:displayName="ProjectNumber" ma:internalName="ProjectNumber">
      <xsd:simpleType>
        <xsd:restriction base="dms:Text"/>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MP_UserTags" ma:index="19" nillable="true" ma:displayName="Tags" ma:hidden="true" ma:internalName="MP_UserTags" ma:readOnly="false">
      <xsd:simpleType>
        <xsd:restriction base="dms:Unknown"/>
      </xsd:simpleType>
    </xsd:element>
    <xsd:element name="MP_InheritedTags" ma:index="20"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69A93-C138-4379-82A2-D0DBE99CD69A}">
  <ds:schemaRefs>
    <ds:schemaRef ds:uri="http://schemas.microsoft.com/sharepoint/events"/>
  </ds:schemaRefs>
</ds:datastoreItem>
</file>

<file path=customXml/itemProps2.xml><?xml version="1.0" encoding="utf-8"?>
<ds:datastoreItem xmlns:ds="http://schemas.openxmlformats.org/officeDocument/2006/customXml" ds:itemID="{F288C5D6-FBC2-4E5C-8B04-7571F399937B}">
  <ds:schemaRefs>
    <ds:schemaRef ds:uri="http://schemas.microsoft.com/sharepoint/v3/contenttype/forms"/>
  </ds:schemaRefs>
</ds:datastoreItem>
</file>

<file path=customXml/itemProps3.xml><?xml version="1.0" encoding="utf-8"?>
<ds:datastoreItem xmlns:ds="http://schemas.openxmlformats.org/officeDocument/2006/customXml" ds:itemID="{DEFC1805-489D-40FE-A163-58B904E21E0A}">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fe2056fb-1116-4b4e-acbf-12f7414542ff"/>
    <ds:schemaRef ds:uri="http://www.w3.org/XML/1998/namespace"/>
    <ds:schemaRef ds:uri="http://purl.org/dc/dcmitype/"/>
  </ds:schemaRefs>
</ds:datastoreItem>
</file>

<file path=customXml/itemProps4.xml><?xml version="1.0" encoding="utf-8"?>
<ds:datastoreItem xmlns:ds="http://schemas.openxmlformats.org/officeDocument/2006/customXml" ds:itemID="{34A80A02-0A2F-4C62-9430-FD9DC955A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2056fb-1116-4b4e-acbf-12f741454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Deckblatt</vt:lpstr>
      <vt:lpstr>BW</vt:lpstr>
      <vt:lpstr>BT</vt:lpstr>
      <vt:lpstr>BA</vt:lpstr>
      <vt:lpstr>BA!Druckbereich</vt:lpstr>
      <vt:lpstr>BT!Druckbereich</vt:lpstr>
      <vt:lpstr>BW!Druckbereich</vt:lpstr>
    </vt:vector>
  </TitlesOfParts>
  <Company>ZI Kanton Basel-Landschaft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Zumsteg, Dario BKSD</dc:creator>
  <cp:lastModifiedBy>Zumsteg, Dario BKSD</cp:lastModifiedBy>
  <cp:revision/>
  <cp:lastPrinted>2020-02-25T10:25:03Z</cp:lastPrinted>
  <dcterms:created xsi:type="dcterms:W3CDTF">2020-01-29T10:41:57Z</dcterms:created>
  <dcterms:modified xsi:type="dcterms:W3CDTF">2022-03-30T07:23:47Z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0x01010099CBF6C9C5A1AB4788AE0F29E5BC254D</vt:lpwstr>
  </property>
  <property fmtid="{D5CDD505-2E9C-101B-9397-08002B2CF9AE}" pid="3" name="_dlc_DocIdItemGuid">
    <vt:lpwstr>f2d0abe4-07f0-472f-a34d-1fee69c09ea6</vt:lpwstr>
  </property>
</Properties>
</file>