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R:\avs\Bereiche\Abteilung Sonderpädagogik\LRV BildQ SpFö und SoSch\Ressourcenmodelle\"/>
    </mc:Choice>
  </mc:AlternateContent>
  <bookViews>
    <workbookView xWindow="0" yWindow="0" windowWidth="28800" windowHeight="12285" firstSheet="2" activeTab="2"/>
  </bookViews>
  <sheets>
    <sheet name="Primarstufe" sheetId="1" state="veryHidden" r:id="rId1"/>
    <sheet name="Anleitung PS" sheetId="4" state="veryHidden" r:id="rId2"/>
    <sheet name="Sekundarstufe I" sheetId="2" r:id="rId3"/>
    <sheet name="Anleitung Sek I" sheetId="3" r:id="rId4"/>
  </sheets>
  <definedNames>
    <definedName name="_xlnm.Print_Area" localSheetId="0">Primarstufe!$A$1:$F$21</definedName>
    <definedName name="_xlnm.Print_Area" localSheetId="2">'Sekundarstufe I'!$B$2:$F$20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1" i="1"/>
  <c r="C10" i="1"/>
  <c r="C10" i="2"/>
  <c r="D11" i="2" l="1"/>
  <c r="C9" i="1"/>
  <c r="C12" i="1" s="1"/>
  <c r="C9" i="2" l="1"/>
  <c r="E10" i="2"/>
  <c r="E9" i="2" l="1"/>
  <c r="C11" i="2"/>
  <c r="E11" i="2" s="1"/>
  <c r="E11" i="1" l="1"/>
  <c r="E9" i="1" l="1"/>
  <c r="E10" i="1" l="1"/>
  <c r="E12" i="1" s="1"/>
</calcChain>
</file>

<file path=xl/sharedStrings.xml><?xml version="1.0" encoding="utf-8"?>
<sst xmlns="http://schemas.openxmlformats.org/spreadsheetml/2006/main" count="56" uniqueCount="39">
  <si>
    <t>ISF</t>
  </si>
  <si>
    <t>DaZ/FaZ</t>
  </si>
  <si>
    <t>Logo</t>
  </si>
  <si>
    <t xml:space="preserve">§ 14 Abs. 1 Bst. a Punkt 1. </t>
  </si>
  <si>
    <t xml:space="preserve">§ 14 Abs. 1 Bst. a Punkt 2. </t>
  </si>
  <si>
    <t>DaZ/FaZ Lektionen pro fremdsprachiger SuS mit Förderbedarf Sekundarstufe I</t>
  </si>
  <si>
    <t>Anzahl SuS für ein Vollpensum Logopädie Primarstufe</t>
  </si>
  <si>
    <t>Anzahl Lektionen Vollpensum Primarstufe</t>
  </si>
  <si>
    <t>§ 15 Abs. 2 Bst. a</t>
  </si>
  <si>
    <t>§ 15 Abs. 2 Bst. b</t>
  </si>
  <si>
    <t>DaZ/FaZ Lektionen pro fremdsprachiger SuS mit Förderbedarf Primarstufe</t>
  </si>
  <si>
    <t>Resultierender Pool</t>
  </si>
  <si>
    <t>Grundlagen der Poolberechnung</t>
  </si>
  <si>
    <t>Anzahl Lektionen total</t>
  </si>
  <si>
    <t>Anzahl Lektionen</t>
  </si>
  <si>
    <t>Artikel in VO SoPä</t>
  </si>
  <si>
    <t>Grundlagen für Poolberechnung Logopädie</t>
  </si>
  <si>
    <t>Grundlagen für Poolberechnung ISF und DaZ/FaZ</t>
  </si>
  <si>
    <t>Anzahl</t>
  </si>
  <si>
    <t>Anzahl Schüler*innen Primarstufe</t>
  </si>
  <si>
    <t>Anzahl fremdsprachiger Schüler*innen mit Förderbedarf Primarstufe</t>
  </si>
  <si>
    <t>Berechnungsgrundlagen</t>
  </si>
  <si>
    <t>Anzahl Schüler*innen Leistungszug A und E Sekundarstufe I</t>
  </si>
  <si>
    <t>Anzahl fremdsprachiger Schüler*innen mit Förderbedarf Sekundarstufe I</t>
  </si>
  <si>
    <t>Berechnung Lektionenpool Spezielle Förderung Sekundarstufe I</t>
  </si>
  <si>
    <t>Berechnung Lektionenpool Spezielle Förderung Primarstufe</t>
  </si>
  <si>
    <t>Wird eine KK geführt oder zu einer solchen zugewiesen?</t>
  </si>
  <si>
    <t>§ 16 Abs. 2</t>
  </si>
  <si>
    <t>Geplante Lektionen</t>
  </si>
  <si>
    <t>Bitte nur markierte Felder ausfüllen</t>
  </si>
  <si>
    <t>Lektionen Reserve</t>
  </si>
  <si>
    <t>ISF Lektionen pro 10 Schüler*innen Sekundarstufe I mit KK</t>
  </si>
  <si>
    <t>ISF Lektionen pro 10 Schüler*innen Sekundarstufe I ohne KK</t>
  </si>
  <si>
    <t>nein</t>
  </si>
  <si>
    <t>ISF Lektionen pro 10 Schüler*innen Primarstufe mit EK/KK</t>
  </si>
  <si>
    <t>ISF Lektionen pro 10 Schüler*innen Primarstufe ohne EK/KK</t>
  </si>
  <si>
    <t>§ 14 Abs. 1 Bst. b Punkt 1.</t>
  </si>
  <si>
    <t>§ 14 Abs. 1 Bst. b Punkt 2.</t>
  </si>
  <si>
    <r>
      <t xml:space="preserve">Wird eine EK </t>
    </r>
    <r>
      <rPr>
        <sz val="11"/>
        <rFont val="Calibri"/>
        <family val="2"/>
        <scheme val="minor"/>
      </rPr>
      <t>und</t>
    </r>
    <r>
      <rPr>
        <sz val="11"/>
        <color theme="1"/>
        <rFont val="Calibri"/>
        <family val="2"/>
        <scheme val="minor"/>
      </rPr>
      <t xml:space="preserve"> KK geführt oder zu einer solchen zugewiesen?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</si>
</sst>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9" tint="0.39997558519241921"/>
      </left>
      <right style="medium">
        <color theme="9" tint="0.39997558519241921"/>
      </right>
      <top style="medium">
        <color theme="9" tint="0.39997558519241921"/>
      </top>
      <bottom style="medium">
        <color theme="9" tint="0.39997558519241921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9" tint="0.39997558519241921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0" fontId="0" fillId="6" borderId="0" xfId="0" applyFill="1" applyBorder="1"/>
    <xf numFmtId="0" fontId="0" fillId="7" borderId="0" xfId="0" applyFill="1" applyBorder="1" applyAlignment="1">
      <alignment vertical="top" wrapText="1"/>
    </xf>
    <xf numFmtId="164" fontId="0" fillId="2" borderId="1" xfId="0" applyNumberFormat="1" applyFill="1" applyBorder="1" applyAlignment="1">
      <alignment horizontal="right" vertical="center"/>
    </xf>
    <xf numFmtId="0" fontId="0" fillId="0" borderId="4" xfId="0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right" vertical="center"/>
    </xf>
    <xf numFmtId="165" fontId="0" fillId="2" borderId="1" xfId="1" applyNumberFormat="1" applyFont="1" applyFill="1" applyBorder="1" applyAlignment="1">
      <alignment vertical="center"/>
    </xf>
    <xf numFmtId="0" fontId="0" fillId="0" borderId="0" xfId="0" applyFill="1" applyBorder="1"/>
    <xf numFmtId="0" fontId="0" fillId="7" borderId="6" xfId="0" applyFill="1" applyBorder="1" applyAlignment="1" applyProtection="1">
      <alignment horizontal="right" vertical="center"/>
    </xf>
    <xf numFmtId="0" fontId="0" fillId="0" borderId="0" xfId="0" applyFill="1" applyProtection="1"/>
    <xf numFmtId="0" fontId="0" fillId="0" borderId="0" xfId="0" applyProtection="1"/>
    <xf numFmtId="0" fontId="0" fillId="4" borderId="0" xfId="0" applyFill="1" applyBorder="1" applyProtection="1"/>
    <xf numFmtId="0" fontId="0" fillId="0" borderId="0" xfId="0" applyAlignment="1" applyProtection="1">
      <alignment vertical="center"/>
    </xf>
    <xf numFmtId="0" fontId="0" fillId="5" borderId="0" xfId="0" applyFill="1" applyBorder="1" applyProtection="1"/>
    <xf numFmtId="0" fontId="4" fillId="0" borderId="0" xfId="0" applyFont="1" applyProtection="1"/>
    <xf numFmtId="0" fontId="0" fillId="5" borderId="0" xfId="0" applyFill="1" applyBorder="1" applyAlignment="1" applyProtection="1">
      <alignment vertical="top" wrapText="1"/>
    </xf>
    <xf numFmtId="0" fontId="2" fillId="5" borderId="0" xfId="0" applyFont="1" applyFill="1" applyBorder="1" applyAlignment="1" applyProtection="1">
      <alignment vertical="center"/>
    </xf>
    <xf numFmtId="164" fontId="0" fillId="2" borderId="1" xfId="0" applyNumberForma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2" fillId="7" borderId="0" xfId="0" applyFont="1" applyFill="1" applyBorder="1" applyAlignment="1">
      <alignment horizontal="center" vertical="center"/>
    </xf>
    <xf numFmtId="0" fontId="3" fillId="4" borderId="9" xfId="0" applyFont="1" applyFill="1" applyBorder="1" applyProtection="1"/>
    <xf numFmtId="0" fontId="0" fillId="5" borderId="2" xfId="0" applyFill="1" applyBorder="1" applyAlignment="1" applyProtection="1">
      <alignment vertical="center" wrapText="1"/>
    </xf>
    <xf numFmtId="0" fontId="0" fillId="5" borderId="2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vertical="top"/>
    </xf>
    <xf numFmtId="0" fontId="0" fillId="5" borderId="1" xfId="0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horizontal="left" wrapText="1"/>
    </xf>
    <xf numFmtId="0" fontId="0" fillId="5" borderId="1" xfId="0" applyFill="1" applyBorder="1" applyAlignment="1" applyProtection="1">
      <alignment wrapText="1"/>
    </xf>
    <xf numFmtId="0" fontId="0" fillId="4" borderId="11" xfId="0" applyFill="1" applyBorder="1" applyProtection="1"/>
    <xf numFmtId="0" fontId="0" fillId="5" borderId="11" xfId="0" applyFill="1" applyBorder="1" applyProtection="1"/>
    <xf numFmtId="0" fontId="0" fillId="5" borderId="11" xfId="0" applyFill="1" applyBorder="1" applyAlignment="1" applyProtection="1">
      <alignment vertical="top" wrapText="1"/>
    </xf>
    <xf numFmtId="0" fontId="0" fillId="6" borderId="11" xfId="0" applyFill="1" applyBorder="1"/>
    <xf numFmtId="0" fontId="0" fillId="7" borderId="11" xfId="0" applyFill="1" applyBorder="1" applyAlignment="1" applyProtection="1">
      <alignment horizontal="right" vertical="center"/>
    </xf>
    <xf numFmtId="0" fontId="0" fillId="7" borderId="11" xfId="0" applyFill="1" applyBorder="1" applyAlignment="1">
      <alignment vertical="top" wrapText="1"/>
    </xf>
    <xf numFmtId="165" fontId="0" fillId="2" borderId="12" xfId="1" applyNumberFormat="1" applyFont="1" applyFill="1" applyBorder="1" applyAlignment="1">
      <alignment vertical="center"/>
    </xf>
    <xf numFmtId="0" fontId="3" fillId="6" borderId="9" xfId="0" applyFont="1" applyFill="1" applyBorder="1"/>
    <xf numFmtId="0" fontId="0" fillId="7" borderId="13" xfId="0" applyFill="1" applyBorder="1" applyAlignment="1">
      <alignment vertical="center" wrapText="1"/>
    </xf>
    <xf numFmtId="0" fontId="0" fillId="7" borderId="2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2" fillId="7" borderId="9" xfId="0" applyFont="1" applyFill="1" applyBorder="1" applyAlignment="1">
      <alignment vertical="top"/>
    </xf>
    <xf numFmtId="0" fontId="0" fillId="7" borderId="1" xfId="0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wrapText="1"/>
    </xf>
    <xf numFmtId="0" fontId="0" fillId="7" borderId="1" xfId="0" applyFill="1" applyBorder="1" applyAlignment="1">
      <alignment wrapText="1"/>
    </xf>
    <xf numFmtId="165" fontId="0" fillId="2" borderId="1" xfId="1" applyNumberFormat="1" applyFont="1" applyFill="1" applyBorder="1" applyAlignment="1" applyProtection="1">
      <alignment vertical="center"/>
    </xf>
    <xf numFmtId="165" fontId="0" fillId="2" borderId="12" xfId="1" applyNumberFormat="1" applyFont="1" applyFill="1" applyBorder="1" applyAlignment="1" applyProtection="1">
      <alignment vertical="center"/>
    </xf>
    <xf numFmtId="165" fontId="2" fillId="2" borderId="1" xfId="1" applyNumberFormat="1" applyFont="1" applyFill="1" applyBorder="1" applyAlignment="1" applyProtection="1">
      <alignment vertical="center"/>
    </xf>
    <xf numFmtId="165" fontId="2" fillId="2" borderId="1" xfId="1" applyNumberFormat="1" applyFont="1" applyFill="1" applyBorder="1" applyAlignment="1">
      <alignment vertical="center"/>
    </xf>
    <xf numFmtId="165" fontId="2" fillId="2" borderId="3" xfId="1" applyNumberFormat="1" applyFont="1" applyFill="1" applyBorder="1" applyAlignment="1">
      <alignment vertical="center"/>
    </xf>
    <xf numFmtId="0" fontId="0" fillId="8" borderId="5" xfId="0" applyFill="1" applyBorder="1" applyAlignment="1" applyProtection="1">
      <alignment horizontal="right" vertical="center"/>
      <protection locked="0"/>
    </xf>
    <xf numFmtId="0" fontId="0" fillId="8" borderId="5" xfId="0" applyFont="1" applyFill="1" applyBorder="1" applyAlignment="1" applyProtection="1">
      <alignment horizontal="right" vertical="center"/>
      <protection locked="0"/>
    </xf>
    <xf numFmtId="165" fontId="0" fillId="8" borderId="5" xfId="0" applyNumberFormat="1" applyFont="1" applyFill="1" applyBorder="1" applyAlignment="1" applyProtection="1">
      <alignment vertical="center"/>
      <protection locked="0"/>
    </xf>
    <xf numFmtId="0" fontId="0" fillId="8" borderId="4" xfId="0" applyFont="1" applyFill="1" applyBorder="1" applyAlignment="1" applyProtection="1">
      <alignment horizontal="right" vertical="center"/>
      <protection locked="0"/>
    </xf>
    <xf numFmtId="0" fontId="0" fillId="8" borderId="4" xfId="0" applyFill="1" applyBorder="1" applyAlignment="1" applyProtection="1">
      <alignment horizontal="right" vertical="center"/>
      <protection locked="0"/>
    </xf>
    <xf numFmtId="165" fontId="0" fillId="8" borderId="4" xfId="1" applyNumberFormat="1" applyFont="1" applyFill="1" applyBorder="1" applyAlignment="1" applyProtection="1">
      <alignment vertical="center"/>
      <protection locked="0"/>
    </xf>
    <xf numFmtId="165" fontId="0" fillId="8" borderId="4" xfId="1" applyNumberFormat="1" applyFont="1" applyFill="1" applyBorder="1" applyAlignment="1" applyProtection="1">
      <alignment horizontal="right" vertical="center"/>
      <protection locked="0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left" vertical="center"/>
    </xf>
    <xf numFmtId="0" fontId="2" fillId="5" borderId="11" xfId="0" applyFont="1" applyFill="1" applyBorder="1" applyAlignment="1" applyProtection="1">
      <alignment horizontal="left" vertical="center"/>
    </xf>
    <xf numFmtId="0" fontId="0" fillId="5" borderId="1" xfId="0" applyFill="1" applyBorder="1" applyAlignment="1" applyProtection="1">
      <alignment horizontal="left"/>
    </xf>
    <xf numFmtId="0" fontId="0" fillId="7" borderId="1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581025</xdr:colOff>
      <xdr:row>35</xdr:row>
      <xdr:rowOff>114300</xdr:rowOff>
    </xdr:to>
    <xdr:pic>
      <xdr:nvPicPr>
        <xdr:cNvPr id="10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53025" cy="678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390525</xdr:colOff>
      <xdr:row>0</xdr:row>
      <xdr:rowOff>76199</xdr:rowOff>
    </xdr:from>
    <xdr:to>
      <xdr:col>13</xdr:col>
      <xdr:colOff>381000</xdr:colOff>
      <xdr:row>2</xdr:row>
      <xdr:rowOff>161925</xdr:rowOff>
    </xdr:to>
    <xdr:sp macro="" textlink="">
      <xdr:nvSpPr>
        <xdr:cNvPr id="5" name="Legende mit Linie 1 4"/>
        <xdr:cNvSpPr/>
      </xdr:nvSpPr>
      <xdr:spPr>
        <a:xfrm>
          <a:off x="5724525" y="76199"/>
          <a:ext cx="4562475" cy="466726"/>
        </a:xfrm>
        <a:prstGeom prst="borderCallout1">
          <a:avLst>
            <a:gd name="adj1" fmla="val 18750"/>
            <a:gd name="adj2" fmla="val -8333"/>
            <a:gd name="adj3" fmla="val 121834"/>
            <a:gd name="adj4" fmla="val -4981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In diesem Feld</a:t>
          </a:r>
          <a:r>
            <a:rPr lang="de-CH" sz="1100" baseline="0"/>
            <a:t> kann angegeben werden, ob Punkt 1. oder Punkt 2. von § 14 Abs. 1 Bst. a der VO SoPä für die Poolberechnung zur Anwendung kommt.</a:t>
          </a:r>
          <a:endParaRPr lang="de-CH" sz="1100"/>
        </a:p>
      </xdr:txBody>
    </xdr:sp>
    <xdr:clientData/>
  </xdr:twoCellAnchor>
  <xdr:twoCellAnchor>
    <xdr:from>
      <xdr:col>4</xdr:col>
      <xdr:colOff>478776</xdr:colOff>
      <xdr:row>4</xdr:row>
      <xdr:rowOff>133350</xdr:rowOff>
    </xdr:from>
    <xdr:to>
      <xdr:col>13</xdr:col>
      <xdr:colOff>373673</xdr:colOff>
      <xdr:row>8</xdr:row>
      <xdr:rowOff>54522</xdr:rowOff>
    </xdr:to>
    <xdr:grpSp>
      <xdr:nvGrpSpPr>
        <xdr:cNvPr id="6" name="Gruppieren 5"/>
        <xdr:cNvGrpSpPr/>
      </xdr:nvGrpSpPr>
      <xdr:grpSpPr>
        <a:xfrm>
          <a:off x="3526776" y="895350"/>
          <a:ext cx="6752897" cy="683172"/>
          <a:chOff x="3526776" y="952500"/>
          <a:chExt cx="6752897" cy="683172"/>
        </a:xfrm>
      </xdr:grpSpPr>
      <xdr:sp macro="" textlink="">
        <xdr:nvSpPr>
          <xdr:cNvPr id="7" name="Legende mit Linie 1 6"/>
          <xdr:cNvSpPr/>
        </xdr:nvSpPr>
        <xdr:spPr>
          <a:xfrm>
            <a:off x="5717198" y="974482"/>
            <a:ext cx="4562475" cy="638956"/>
          </a:xfrm>
          <a:prstGeom prst="borderCallout1">
            <a:avLst>
              <a:gd name="adj1" fmla="val 51479"/>
              <a:gd name="adj2" fmla="val -4163"/>
              <a:gd name="adj3" fmla="val 50245"/>
              <a:gd name="adj4" fmla="val -43488"/>
            </a:avLst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CH" sz="1100"/>
              <a:t>In diesen beiden Feldern können die Anzahl der Schüler*innen angegeben werden,</a:t>
            </a:r>
            <a:r>
              <a:rPr lang="de-CH" sz="1100" baseline="0"/>
              <a:t> welche als Grundlage für die Berechnung des Lektionenpools verwendet werden.</a:t>
            </a:r>
            <a:endParaRPr lang="de-CH" sz="1100"/>
          </a:p>
        </xdr:txBody>
      </xdr:sp>
      <xdr:sp macro="" textlink="">
        <xdr:nvSpPr>
          <xdr:cNvPr id="8" name="Geschweifte Klammer rechts 7"/>
          <xdr:cNvSpPr/>
        </xdr:nvSpPr>
        <xdr:spPr>
          <a:xfrm>
            <a:off x="3526776" y="952500"/>
            <a:ext cx="161597" cy="683172"/>
          </a:xfrm>
          <a:prstGeom prst="rightBrac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581025</xdr:colOff>
      <xdr:row>26</xdr:row>
      <xdr:rowOff>114300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53025" cy="506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390525</xdr:colOff>
      <xdr:row>0</xdr:row>
      <xdr:rowOff>76199</xdr:rowOff>
    </xdr:from>
    <xdr:to>
      <xdr:col>13</xdr:col>
      <xdr:colOff>381000</xdr:colOff>
      <xdr:row>2</xdr:row>
      <xdr:rowOff>161925</xdr:rowOff>
    </xdr:to>
    <xdr:sp macro="" textlink="">
      <xdr:nvSpPr>
        <xdr:cNvPr id="10" name="Legende mit Linie 1 9"/>
        <xdr:cNvSpPr/>
      </xdr:nvSpPr>
      <xdr:spPr>
        <a:xfrm>
          <a:off x="5724525" y="76199"/>
          <a:ext cx="4562475" cy="466726"/>
        </a:xfrm>
        <a:prstGeom prst="borderCallout1">
          <a:avLst>
            <a:gd name="adj1" fmla="val 18750"/>
            <a:gd name="adj2" fmla="val -8333"/>
            <a:gd name="adj3" fmla="val 121834"/>
            <a:gd name="adj4" fmla="val -4981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In diesem Feld</a:t>
          </a:r>
          <a:r>
            <a:rPr lang="de-CH" sz="1100" baseline="0"/>
            <a:t> kann angegeben werden, ob Punkt 1. oder Punkt 2. von § 14 Abs. 1 Bst. b der VO SoPä für die Poolberechnung zur Anwendung kommt.</a:t>
          </a:r>
          <a:endParaRPr lang="de-CH" sz="1100"/>
        </a:p>
      </xdr:txBody>
    </xdr:sp>
    <xdr:clientData/>
  </xdr:twoCellAnchor>
  <xdr:twoCellAnchor>
    <xdr:from>
      <xdr:col>4</xdr:col>
      <xdr:colOff>478776</xdr:colOff>
      <xdr:row>4</xdr:row>
      <xdr:rowOff>133350</xdr:rowOff>
    </xdr:from>
    <xdr:to>
      <xdr:col>13</xdr:col>
      <xdr:colOff>373673</xdr:colOff>
      <xdr:row>8</xdr:row>
      <xdr:rowOff>54522</xdr:rowOff>
    </xdr:to>
    <xdr:grpSp>
      <xdr:nvGrpSpPr>
        <xdr:cNvPr id="11" name="Gruppieren 10"/>
        <xdr:cNvGrpSpPr/>
      </xdr:nvGrpSpPr>
      <xdr:grpSpPr>
        <a:xfrm>
          <a:off x="3526776" y="895350"/>
          <a:ext cx="6752897" cy="683172"/>
          <a:chOff x="3526776" y="952500"/>
          <a:chExt cx="6752897" cy="683172"/>
        </a:xfrm>
      </xdr:grpSpPr>
      <xdr:sp macro="" textlink="">
        <xdr:nvSpPr>
          <xdr:cNvPr id="12" name="Legende mit Linie 1 11"/>
          <xdr:cNvSpPr/>
        </xdr:nvSpPr>
        <xdr:spPr>
          <a:xfrm>
            <a:off x="5717198" y="974482"/>
            <a:ext cx="4562475" cy="638956"/>
          </a:xfrm>
          <a:prstGeom prst="borderCallout1">
            <a:avLst>
              <a:gd name="adj1" fmla="val 51479"/>
              <a:gd name="adj2" fmla="val -4163"/>
              <a:gd name="adj3" fmla="val 50245"/>
              <a:gd name="adj4" fmla="val -43488"/>
            </a:avLst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CH" sz="1100"/>
              <a:t>In diesen beiden Feldern können die Anzahl der Schüler*innen angegeben werden,</a:t>
            </a:r>
            <a:r>
              <a:rPr lang="de-CH" sz="1100" baseline="0"/>
              <a:t> welche als Grundlage für die Berechnung des Lektionenpools verwendet werden.</a:t>
            </a:r>
            <a:endParaRPr lang="de-CH" sz="1100"/>
          </a:p>
        </xdr:txBody>
      </xdr:sp>
      <xdr:sp macro="" textlink="">
        <xdr:nvSpPr>
          <xdr:cNvPr id="13" name="Geschweifte Klammer rechts 12"/>
          <xdr:cNvSpPr/>
        </xdr:nvSpPr>
        <xdr:spPr>
          <a:xfrm>
            <a:off x="3526776" y="952500"/>
            <a:ext cx="161597" cy="683172"/>
          </a:xfrm>
          <a:prstGeom prst="rightBrac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21"/>
  <sheetViews>
    <sheetView zoomScaleNormal="100" workbookViewId="0"/>
  </sheetViews>
  <sheetFormatPr baseColWidth="10" defaultRowHeight="15" x14ac:dyDescent="0.25"/>
  <cols>
    <col min="1" max="1" width="2.85546875" style="10" customWidth="1"/>
    <col min="2" max="2" width="38.5703125" style="11" customWidth="1"/>
    <col min="3" max="5" width="12.85546875" style="11" customWidth="1"/>
    <col min="6" max="6" width="2.85546875" style="10" customWidth="1"/>
    <col min="7" max="7" width="5.7109375" style="11" customWidth="1"/>
    <col min="8" max="16384" width="11.42578125" style="11"/>
  </cols>
  <sheetData>
    <row r="1" spans="2:8" s="10" customFormat="1" ht="15.75" thickBot="1" x14ac:dyDescent="0.3"/>
    <row r="2" spans="2:8" ht="19.5" thickBot="1" x14ac:dyDescent="0.35">
      <c r="B2" s="59" t="s">
        <v>25</v>
      </c>
      <c r="C2" s="60"/>
      <c r="D2" s="60"/>
      <c r="E2" s="61"/>
      <c r="G2" s="6"/>
      <c r="H2" s="11" t="s">
        <v>29</v>
      </c>
    </row>
    <row r="3" spans="2:8" ht="16.5" thickBot="1" x14ac:dyDescent="0.3">
      <c r="B3" s="21" t="s">
        <v>12</v>
      </c>
      <c r="C3" s="12"/>
      <c r="D3" s="12"/>
      <c r="E3" s="30"/>
    </row>
    <row r="4" spans="2:8" ht="30" customHeight="1" thickBot="1" x14ac:dyDescent="0.3">
      <c r="B4" s="22" t="s">
        <v>38</v>
      </c>
      <c r="C4" s="52" t="s">
        <v>33</v>
      </c>
      <c r="D4" s="14"/>
      <c r="E4" s="31"/>
      <c r="H4" s="13"/>
    </row>
    <row r="5" spans="2:8" ht="30" customHeight="1" thickBot="1" x14ac:dyDescent="0.3">
      <c r="B5" s="23" t="s">
        <v>19</v>
      </c>
      <c r="C5" s="53">
        <v>570</v>
      </c>
      <c r="D5" s="14"/>
      <c r="E5" s="31"/>
    </row>
    <row r="6" spans="2:8" ht="30" customHeight="1" thickBot="1" x14ac:dyDescent="0.3">
      <c r="B6" s="22" t="s">
        <v>20</v>
      </c>
      <c r="C6" s="52">
        <v>10</v>
      </c>
      <c r="D6" s="14"/>
      <c r="E6" s="31"/>
    </row>
    <row r="7" spans="2:8" ht="15.75" x14ac:dyDescent="0.25">
      <c r="B7" s="21" t="s">
        <v>11</v>
      </c>
      <c r="C7" s="12"/>
      <c r="D7" s="12"/>
      <c r="E7" s="30"/>
      <c r="G7" s="15"/>
    </row>
    <row r="8" spans="2:8" ht="30.75" thickBot="1" x14ac:dyDescent="0.3">
      <c r="B8" s="24"/>
      <c r="C8" s="16" t="s">
        <v>14</v>
      </c>
      <c r="D8" s="16" t="s">
        <v>28</v>
      </c>
      <c r="E8" s="32" t="s">
        <v>30</v>
      </c>
    </row>
    <row r="9" spans="2:8" ht="33.75" customHeight="1" thickBot="1" x14ac:dyDescent="0.3">
      <c r="B9" s="25" t="s">
        <v>0</v>
      </c>
      <c r="C9" s="47">
        <f>ROUND((IFERROR(IF(C4="nein",C5*C16,C5*C15),0)+IFERROR(IF(D4="nein",D5*C16,D5*C15),0))/10,1)</f>
        <v>307.8</v>
      </c>
      <c r="D9" s="54"/>
      <c r="E9" s="48">
        <f>+C9-D9</f>
        <v>307.8</v>
      </c>
    </row>
    <row r="10" spans="2:8" ht="33.75" customHeight="1" thickBot="1" x14ac:dyDescent="0.3">
      <c r="B10" s="25" t="s">
        <v>1</v>
      </c>
      <c r="C10" s="47">
        <f>ROUND(C6*C17,1)</f>
        <v>7</v>
      </c>
      <c r="D10" s="54"/>
      <c r="E10" s="48">
        <f>+C10-D10</f>
        <v>7</v>
      </c>
    </row>
    <row r="11" spans="2:8" ht="33.75" customHeight="1" thickBot="1" x14ac:dyDescent="0.3">
      <c r="B11" s="25" t="s">
        <v>2</v>
      </c>
      <c r="C11" s="47">
        <f>ROUND(C5/C19*C20+D5/C19*C20,1)</f>
        <v>27</v>
      </c>
      <c r="D11" s="54"/>
      <c r="E11" s="48">
        <f>+C11-D11</f>
        <v>27</v>
      </c>
    </row>
    <row r="12" spans="2:8" ht="33.75" customHeight="1" x14ac:dyDescent="0.25">
      <c r="B12" s="26" t="s">
        <v>13</v>
      </c>
      <c r="C12" s="49">
        <f>SUM(C9:C11)</f>
        <v>341.8</v>
      </c>
      <c r="D12" s="49">
        <f>SUM(D9:D11)</f>
        <v>0</v>
      </c>
      <c r="E12" s="49">
        <f>SUM(E9:E11)</f>
        <v>341.8</v>
      </c>
    </row>
    <row r="13" spans="2:8" ht="15.75" x14ac:dyDescent="0.25">
      <c r="B13" s="21" t="s">
        <v>21</v>
      </c>
      <c r="C13" s="12"/>
      <c r="D13" s="12"/>
      <c r="E13" s="30"/>
    </row>
    <row r="14" spans="2:8" ht="30" customHeight="1" x14ac:dyDescent="0.25">
      <c r="B14" s="27" t="s">
        <v>17</v>
      </c>
      <c r="C14" s="17" t="s">
        <v>18</v>
      </c>
      <c r="D14" s="62" t="s">
        <v>15</v>
      </c>
      <c r="E14" s="63"/>
    </row>
    <row r="15" spans="2:8" ht="30" customHeight="1" x14ac:dyDescent="0.25">
      <c r="B15" s="28" t="s">
        <v>34</v>
      </c>
      <c r="C15" s="18">
        <v>3.9</v>
      </c>
      <c r="D15" s="64" t="s">
        <v>3</v>
      </c>
      <c r="E15" s="64"/>
    </row>
    <row r="16" spans="2:8" ht="30" customHeight="1" x14ac:dyDescent="0.25">
      <c r="B16" s="28" t="s">
        <v>35</v>
      </c>
      <c r="C16" s="18">
        <v>5.4</v>
      </c>
      <c r="D16" s="64" t="s">
        <v>4</v>
      </c>
      <c r="E16" s="64"/>
    </row>
    <row r="17" spans="2:5" ht="30" customHeight="1" x14ac:dyDescent="0.25">
      <c r="B17" s="29" t="s">
        <v>10</v>
      </c>
      <c r="C17" s="18">
        <v>0.7</v>
      </c>
      <c r="D17" s="64" t="s">
        <v>8</v>
      </c>
      <c r="E17" s="64"/>
    </row>
    <row r="18" spans="2:5" ht="30" customHeight="1" x14ac:dyDescent="0.25">
      <c r="B18" s="27" t="s">
        <v>16</v>
      </c>
      <c r="C18" s="17" t="s">
        <v>18</v>
      </c>
      <c r="D18" s="62" t="s">
        <v>15</v>
      </c>
      <c r="E18" s="63"/>
    </row>
    <row r="19" spans="2:5" ht="30" customHeight="1" x14ac:dyDescent="0.25">
      <c r="B19" s="29" t="s">
        <v>6</v>
      </c>
      <c r="C19" s="19">
        <v>570</v>
      </c>
      <c r="D19" s="64" t="s">
        <v>27</v>
      </c>
      <c r="E19" s="64"/>
    </row>
    <row r="20" spans="2:5" ht="30" customHeight="1" x14ac:dyDescent="0.25">
      <c r="B20" s="29" t="s">
        <v>7</v>
      </c>
      <c r="C20" s="19">
        <v>27</v>
      </c>
      <c r="D20" s="64" t="s">
        <v>27</v>
      </c>
      <c r="E20" s="64"/>
    </row>
    <row r="21" spans="2:5" s="10" customFormat="1" x14ac:dyDescent="0.25"/>
  </sheetData>
  <sheetProtection sheet="1" formatColumns="0" formatRows="0"/>
  <mergeCells count="8">
    <mergeCell ref="B2:E2"/>
    <mergeCell ref="D14:E14"/>
    <mergeCell ref="D19:E19"/>
    <mergeCell ref="D18:E18"/>
    <mergeCell ref="D20:E20"/>
    <mergeCell ref="D17:E17"/>
    <mergeCell ref="D16:E16"/>
    <mergeCell ref="D15:E15"/>
  </mergeCells>
  <dataValidations count="3">
    <dataValidation type="list" allowBlank="1" showInputMessage="1" showErrorMessage="1" sqref="C4">
      <formula1>"ja,nein"</formula1>
    </dataValidation>
    <dataValidation type="decimal" allowBlank="1" showInputMessage="1" showErrorMessage="1" sqref="C5:C6">
      <formula1>-9999999999</formula1>
      <formula2>99999999999</formula2>
    </dataValidation>
    <dataValidation type="decimal" allowBlank="1" showInputMessage="1" showErrorMessage="1" sqref="D9:D11">
      <formula1>-999999999999999000</formula1>
      <formula2>999999999999999000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>
      <selection activeCell="N21" sqref="N21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H20"/>
  <sheetViews>
    <sheetView tabSelected="1" workbookViewId="0"/>
  </sheetViews>
  <sheetFormatPr baseColWidth="10" defaultRowHeight="15" x14ac:dyDescent="0.25"/>
  <cols>
    <col min="1" max="1" width="2.85546875" style="1" customWidth="1"/>
    <col min="2" max="2" width="38.5703125" customWidth="1"/>
    <col min="3" max="5" width="12.85546875" customWidth="1"/>
    <col min="6" max="6" width="2.85546875" style="1" customWidth="1"/>
    <col min="7" max="7" width="5.7109375" customWidth="1"/>
    <col min="9" max="9" width="56.140625" bestFit="1" customWidth="1"/>
  </cols>
  <sheetData>
    <row r="1" spans="2:8" ht="15.75" thickBot="1" x14ac:dyDescent="0.3">
      <c r="B1" s="1"/>
      <c r="C1" s="1"/>
      <c r="D1" s="1"/>
      <c r="E1" s="1"/>
    </row>
    <row r="2" spans="2:8" ht="19.5" thickBot="1" x14ac:dyDescent="0.35">
      <c r="B2" s="66" t="s">
        <v>24</v>
      </c>
      <c r="C2" s="67"/>
      <c r="D2" s="67"/>
      <c r="E2" s="68"/>
      <c r="G2" s="5"/>
      <c r="H2" t="s">
        <v>29</v>
      </c>
    </row>
    <row r="3" spans="2:8" ht="16.5" thickBot="1" x14ac:dyDescent="0.3">
      <c r="B3" s="37" t="s">
        <v>12</v>
      </c>
      <c r="C3" s="2"/>
      <c r="D3" s="2"/>
      <c r="E3" s="33"/>
    </row>
    <row r="4" spans="2:8" ht="30" customHeight="1" thickBot="1" x14ac:dyDescent="0.3">
      <c r="B4" s="38" t="s">
        <v>26</v>
      </c>
      <c r="C4" s="58" t="s">
        <v>33</v>
      </c>
      <c r="D4" s="9"/>
      <c r="E4" s="34"/>
      <c r="F4" s="8"/>
    </row>
    <row r="5" spans="2:8" ht="30" customHeight="1" thickBot="1" x14ac:dyDescent="0.3">
      <c r="B5" s="39" t="s">
        <v>22</v>
      </c>
      <c r="C5" s="55">
        <v>0</v>
      </c>
      <c r="D5" s="9"/>
      <c r="E5" s="34"/>
      <c r="F5" s="8"/>
    </row>
    <row r="6" spans="2:8" ht="30" customHeight="1" thickBot="1" x14ac:dyDescent="0.3">
      <c r="B6" s="40" t="s">
        <v>23</v>
      </c>
      <c r="C6" s="56">
        <v>0</v>
      </c>
      <c r="D6" s="9"/>
      <c r="E6" s="34"/>
      <c r="F6" s="8"/>
    </row>
    <row r="7" spans="2:8" ht="15.75" x14ac:dyDescent="0.25">
      <c r="B7" s="37" t="s">
        <v>11</v>
      </c>
      <c r="C7" s="2"/>
      <c r="D7" s="2"/>
      <c r="E7" s="33"/>
      <c r="F7" s="8"/>
    </row>
    <row r="8" spans="2:8" ht="30.75" thickBot="1" x14ac:dyDescent="0.3">
      <c r="B8" s="41"/>
      <c r="C8" s="3" t="s">
        <v>14</v>
      </c>
      <c r="D8" s="3" t="s">
        <v>28</v>
      </c>
      <c r="E8" s="35" t="s">
        <v>30</v>
      </c>
      <c r="F8" s="8"/>
    </row>
    <row r="9" spans="2:8" ht="30" customHeight="1" thickBot="1" x14ac:dyDescent="0.3">
      <c r="B9" s="42" t="s">
        <v>0</v>
      </c>
      <c r="C9" s="7">
        <f>ROUND((IFERROR(IF(C4="nein",C5*C15,C5*C14),0)+IFERROR(IF(D4="nein",D5*C15,D5*C14),0))/10,1)</f>
        <v>0</v>
      </c>
      <c r="D9" s="57"/>
      <c r="E9" s="36">
        <f>+C9-D9</f>
        <v>0</v>
      </c>
    </row>
    <row r="10" spans="2:8" ht="30" customHeight="1" thickBot="1" x14ac:dyDescent="0.3">
      <c r="B10" s="42" t="s">
        <v>1</v>
      </c>
      <c r="C10" s="7">
        <f>ROUND(C6*C16,1)</f>
        <v>0</v>
      </c>
      <c r="D10" s="57"/>
      <c r="E10" s="36">
        <f>+C10-D10</f>
        <v>0</v>
      </c>
    </row>
    <row r="11" spans="2:8" ht="30" customHeight="1" x14ac:dyDescent="0.25">
      <c r="B11" s="43" t="s">
        <v>13</v>
      </c>
      <c r="C11" s="50">
        <f>+SUM(C9:C10)</f>
        <v>0</v>
      </c>
      <c r="D11" s="51">
        <f>SUM(D9:D10)</f>
        <v>0</v>
      </c>
      <c r="E11" s="50">
        <f>+C11-D11</f>
        <v>0</v>
      </c>
    </row>
    <row r="12" spans="2:8" ht="15.75" x14ac:dyDescent="0.25">
      <c r="B12" s="37" t="s">
        <v>21</v>
      </c>
      <c r="C12" s="2"/>
      <c r="D12" s="2"/>
      <c r="E12" s="33"/>
    </row>
    <row r="13" spans="2:8" ht="30" customHeight="1" x14ac:dyDescent="0.25">
      <c r="B13" s="44" t="s">
        <v>17</v>
      </c>
      <c r="C13" s="20" t="s">
        <v>18</v>
      </c>
      <c r="D13" s="69" t="s">
        <v>15</v>
      </c>
      <c r="E13" s="70"/>
    </row>
    <row r="14" spans="2:8" ht="30" customHeight="1" x14ac:dyDescent="0.25">
      <c r="B14" s="45" t="s">
        <v>31</v>
      </c>
      <c r="C14" s="4">
        <v>4.3</v>
      </c>
      <c r="D14" s="65" t="s">
        <v>36</v>
      </c>
      <c r="E14" s="65"/>
    </row>
    <row r="15" spans="2:8" ht="30" customHeight="1" x14ac:dyDescent="0.25">
      <c r="B15" s="45" t="s">
        <v>32</v>
      </c>
      <c r="C15" s="4">
        <v>6.1</v>
      </c>
      <c r="D15" s="65" t="s">
        <v>37</v>
      </c>
      <c r="E15" s="65"/>
    </row>
    <row r="16" spans="2:8" ht="30" customHeight="1" x14ac:dyDescent="0.25">
      <c r="B16" s="46" t="s">
        <v>5</v>
      </c>
      <c r="C16" s="4">
        <v>0.9</v>
      </c>
      <c r="D16" s="71" t="s">
        <v>9</v>
      </c>
      <c r="E16" s="72"/>
    </row>
    <row r="17" ht="30" customHeight="1" x14ac:dyDescent="0.25"/>
    <row r="18" ht="30" customHeight="1" x14ac:dyDescent="0.25"/>
    <row r="19" ht="30" customHeight="1" x14ac:dyDescent="0.25"/>
    <row r="20" ht="30" customHeight="1" x14ac:dyDescent="0.25"/>
  </sheetData>
  <sheetProtection formatColumns="0" formatRows="0"/>
  <mergeCells count="5">
    <mergeCell ref="D15:E15"/>
    <mergeCell ref="B2:E2"/>
    <mergeCell ref="D13:E13"/>
    <mergeCell ref="D14:E14"/>
    <mergeCell ref="D16:E16"/>
  </mergeCells>
  <dataValidations count="3">
    <dataValidation type="list" allowBlank="1" showInputMessage="1" showErrorMessage="1" sqref="C4">
      <formula1>"ja,nein"</formula1>
    </dataValidation>
    <dataValidation type="decimal" allowBlank="1" showInputMessage="1" showErrorMessage="1" sqref="D9:D10">
      <formula1>-999999999999999000</formula1>
      <formula2>999999999999999000</formula2>
    </dataValidation>
    <dataValidation type="decimal" allowBlank="1" showInputMessage="1" showErrorMessage="1" sqref="C5:C6">
      <formula1>-9999999999</formula1>
      <formula2>99999999999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"/>
  <sheetViews>
    <sheetView zoomScale="130" zoomScaleNormal="130"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Sekundarstufe I</vt:lpstr>
      <vt:lpstr>Anleitung Sek I</vt:lpstr>
      <vt:lpstr>Primarstufe!Druckbereich</vt:lpstr>
      <vt:lpstr>'Sekundarstufe I'!Druckbereich</vt:lpstr>
    </vt:vector>
  </TitlesOfParts>
  <Company>ZI Kanton Basel-Landschaft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Schiegg, Michael BKSD</dc:creator>
  <cp:lastModifiedBy>Schiegg, Michael BKSD</cp:lastModifiedBy>
  <cp:lastPrinted>2022-02-17T10:44:40Z</cp:lastPrinted>
  <dcterms:created xsi:type="dcterms:W3CDTF">2021-02-24T07:13:23Z</dcterms:created>
  <dcterms:modified xsi:type="dcterms:W3CDTF">2022-03-02T12:13:37Z</dcterms:modified>
</cp:coreProperties>
</file>